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nko-fudai\Desktop\"/>
    </mc:Choice>
  </mc:AlternateContent>
  <bookViews>
    <workbookView xWindow="0" yWindow="0" windowWidth="24000" windowHeight="15015"/>
  </bookViews>
  <sheets>
    <sheet name="記入例" sheetId="1" r:id="rId1"/>
    <sheet name="請求書(業者控)入力用" sheetId="3" r:id="rId2"/>
    <sheet name="請求書(経理部)" sheetId="2" r:id="rId3"/>
    <sheet name="請求書(工事部)" sheetId="5" r:id="rId4"/>
  </sheets>
  <definedNames>
    <definedName name="_xlnm.Print_Area" localSheetId="0">記入例!$A$1:$AB$31</definedName>
    <definedName name="_xlnm.Print_Area" localSheetId="1">'請求書(業者控)入力用'!$A$1:$AB$31</definedName>
    <definedName name="_xlnm.Print_Area" localSheetId="2">'請求書(経理部)'!$A$1:$AB$31</definedName>
    <definedName name="_xlnm.Print_Area" localSheetId="3">'請求書(工事部)'!$A$1:$AB$31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5" l="1"/>
  <c r="G25" i="3" l="1"/>
  <c r="R11" i="5" l="1"/>
  <c r="R10" i="5"/>
  <c r="R10" i="2"/>
  <c r="M8" i="5"/>
  <c r="M7" i="5"/>
  <c r="M6" i="5"/>
  <c r="M6" i="2"/>
  <c r="B15" i="5"/>
  <c r="A17" i="5"/>
  <c r="I25" i="5"/>
  <c r="G25" i="5"/>
  <c r="E25" i="5"/>
  <c r="D25" i="5"/>
  <c r="C25" i="5"/>
  <c r="A25" i="5"/>
  <c r="I23" i="5"/>
  <c r="G23" i="5"/>
  <c r="E23" i="5"/>
  <c r="D23" i="5"/>
  <c r="C23" i="5"/>
  <c r="A23" i="5"/>
  <c r="I21" i="5"/>
  <c r="G21" i="5"/>
  <c r="E21" i="5"/>
  <c r="D21" i="5"/>
  <c r="C21" i="5"/>
  <c r="A21" i="5"/>
  <c r="I19" i="5"/>
  <c r="G19" i="5"/>
  <c r="E19" i="5"/>
  <c r="D19" i="5"/>
  <c r="C19" i="5"/>
  <c r="A19" i="5"/>
  <c r="I17" i="5"/>
  <c r="H31" i="5" s="1"/>
  <c r="G17" i="5"/>
  <c r="E17" i="5"/>
  <c r="D17" i="5"/>
  <c r="C17" i="5"/>
  <c r="B3" i="5"/>
  <c r="W2" i="5"/>
  <c r="F31" i="5" l="1"/>
  <c r="F29" i="5"/>
  <c r="H29" i="5"/>
  <c r="F30" i="5"/>
  <c r="H30" i="5"/>
  <c r="H31" i="3"/>
  <c r="F31" i="3"/>
  <c r="H30" i="3"/>
  <c r="F30" i="3"/>
  <c r="H29" i="3"/>
  <c r="F29" i="3"/>
  <c r="I25" i="2"/>
  <c r="G25" i="2"/>
  <c r="E25" i="2"/>
  <c r="D25" i="2"/>
  <c r="C25" i="2"/>
  <c r="A25" i="2"/>
  <c r="I23" i="2"/>
  <c r="G23" i="2"/>
  <c r="E23" i="2"/>
  <c r="D23" i="2"/>
  <c r="C23" i="2"/>
  <c r="A23" i="2"/>
  <c r="I21" i="2"/>
  <c r="G21" i="2"/>
  <c r="E21" i="2"/>
  <c r="D21" i="2"/>
  <c r="C21" i="2"/>
  <c r="A21" i="2"/>
  <c r="I19" i="2"/>
  <c r="G19" i="2"/>
  <c r="E19" i="2"/>
  <c r="D19" i="2"/>
  <c r="C19" i="2"/>
  <c r="A19" i="2"/>
  <c r="I17" i="2"/>
  <c r="H31" i="2" s="1"/>
  <c r="G17" i="2"/>
  <c r="E17" i="2"/>
  <c r="D17" i="2"/>
  <c r="C17" i="2"/>
  <c r="A17" i="2"/>
  <c r="B3" i="2"/>
  <c r="W2" i="2"/>
  <c r="H31" i="1"/>
  <c r="F31" i="1"/>
  <c r="H30" i="1"/>
  <c r="F30" i="1"/>
  <c r="H29" i="1"/>
  <c r="F29" i="1"/>
  <c r="C13" i="1" l="1"/>
  <c r="F29" i="2"/>
  <c r="H30" i="2"/>
  <c r="F31" i="2"/>
  <c r="C13" i="3"/>
  <c r="C13" i="5"/>
  <c r="H29" i="2"/>
  <c r="F30" i="2"/>
  <c r="M8" i="2"/>
  <c r="M7" i="2"/>
  <c r="C13" i="2" l="1"/>
</calcChain>
</file>

<file path=xl/comments1.xml><?xml version="1.0" encoding="utf-8"?>
<comments xmlns="http://schemas.openxmlformats.org/spreadsheetml/2006/main">
  <authors>
    <author>布臺 絢子</author>
  </authors>
  <commentList>
    <comment ref="W2" authorId="0" shapeId="0">
      <text>
        <r>
          <rPr>
            <b/>
            <sz val="9"/>
            <color indexed="81"/>
            <rFont val="ＭＳ Ｐゴシック"/>
            <family val="3"/>
            <charset val="128"/>
          </rPr>
          <t xml:space="preserve">西暦で入力
例：2023/○○/XX
</t>
        </r>
      </text>
    </comment>
    <comment ref="J8" authorId="0" shapeId="0">
      <text>
        <r>
          <rPr>
            <b/>
            <sz val="9"/>
            <color indexed="81"/>
            <rFont val="ＭＳ Ｐゴシック"/>
            <family val="3"/>
            <charset val="128"/>
          </rPr>
          <t>ハイフン付きで入力
例：00-0000-0000</t>
        </r>
      </text>
    </comment>
    <comment ref="J10" authorId="0" shapeId="0">
      <text>
        <r>
          <rPr>
            <b/>
            <sz val="9"/>
            <color indexed="81"/>
            <rFont val="ＭＳ Ｐゴシック"/>
            <family val="3"/>
            <charset val="128"/>
          </rPr>
          <t xml:space="preserve">ハイフンなしで入力
例：0000000000000
</t>
        </r>
      </text>
    </comment>
    <comment ref="Q11" authorId="0" shapeId="0">
      <text>
        <r>
          <rPr>
            <b/>
            <sz val="9"/>
            <color indexed="81"/>
            <rFont val="ＭＳ Ｐゴシック"/>
            <family val="3"/>
            <charset val="128"/>
          </rPr>
          <t>プルダウンより選択</t>
        </r>
      </text>
    </comment>
    <comment ref="I16" authorId="0" shapeId="0">
      <text>
        <r>
          <rPr>
            <b/>
            <sz val="9"/>
            <color indexed="81"/>
            <rFont val="ＭＳ Ｐゴシック"/>
            <family val="3"/>
            <charset val="128"/>
          </rPr>
          <t>プルダウンより選択</t>
        </r>
      </text>
    </comment>
  </commentList>
</comments>
</file>

<file path=xl/sharedStrings.xml><?xml version="1.0" encoding="utf-8"?>
<sst xmlns="http://schemas.openxmlformats.org/spreadsheetml/2006/main" count="161" uniqueCount="63">
  <si>
    <t>【記入例】</t>
    <rPh sb="1" eb="4">
      <t>キニュウレイ</t>
    </rPh>
    <phoneticPr fontId="3"/>
  </si>
  <si>
    <t>請求書</t>
  </si>
  <si>
    <t>○○ビル新築工事</t>
    <rPh sb="4" eb="8">
      <t>シンチクコウジ</t>
    </rPh>
    <phoneticPr fontId="3"/>
  </si>
  <si>
    <t>部署、作業所</t>
    <rPh sb="0" eb="2">
      <t>ブショ</t>
    </rPh>
    <rPh sb="3" eb="6">
      <t>サギョウショ</t>
    </rPh>
    <phoneticPr fontId="3"/>
  </si>
  <si>
    <t>御中</t>
    <rPh sb="0" eb="2">
      <t>オンチュウ</t>
    </rPh>
    <phoneticPr fontId="3"/>
  </si>
  <si>
    <t>住所</t>
    <rPh sb="0" eb="2">
      <t>ジュウショ</t>
    </rPh>
    <phoneticPr fontId="3"/>
  </si>
  <si>
    <t>会社名</t>
    <rPh sb="0" eb="3">
      <t>カイシャメイ</t>
    </rPh>
    <phoneticPr fontId="3"/>
  </si>
  <si>
    <t>電話</t>
    <rPh sb="0" eb="2">
      <t>デンワ</t>
    </rPh>
    <phoneticPr fontId="3"/>
  </si>
  <si>
    <t>03-5962-3942</t>
    <phoneticPr fontId="3"/>
  </si>
  <si>
    <t>インボイス登録番号</t>
    <rPh sb="5" eb="7">
      <t>トウロク</t>
    </rPh>
    <rPh sb="7" eb="9">
      <t>バンゴウ</t>
    </rPh>
    <phoneticPr fontId="3"/>
  </si>
  <si>
    <t>Ｔ</t>
  </si>
  <si>
    <t>2010701017769</t>
    <phoneticPr fontId="3"/>
  </si>
  <si>
    <t>取引先コード</t>
    <rPh sb="0" eb="3">
      <t>トリヒキサキ</t>
    </rPh>
    <phoneticPr fontId="3"/>
  </si>
  <si>
    <t>G</t>
  </si>
  <si>
    <t>00000001</t>
    <phoneticPr fontId="3"/>
  </si>
  <si>
    <t>請求金額（税込）</t>
    <rPh sb="0" eb="4">
      <t>セイキュウキンガク</t>
    </rPh>
    <rPh sb="5" eb="7">
      <t>ゼイコ</t>
    </rPh>
    <phoneticPr fontId="3"/>
  </si>
  <si>
    <t>工事コード他</t>
    <rPh sb="0" eb="2">
      <t>コウジ</t>
    </rPh>
    <rPh sb="5" eb="6">
      <t>ホカ</t>
    </rPh>
    <phoneticPr fontId="3"/>
  </si>
  <si>
    <t>注文番号</t>
    <rPh sb="0" eb="4">
      <t>チュウモンバンゴウ</t>
    </rPh>
    <phoneticPr fontId="3"/>
  </si>
  <si>
    <t>22999999</t>
    <phoneticPr fontId="3"/>
  </si>
  <si>
    <t>（単位：円）</t>
    <rPh sb="1" eb="3">
      <t>タンイ</t>
    </rPh>
    <rPh sb="4" eb="5">
      <t>エン</t>
    </rPh>
    <phoneticPr fontId="3"/>
  </si>
  <si>
    <t>工事名又は部署名</t>
    <rPh sb="0" eb="3">
      <t>コウジメイ</t>
    </rPh>
    <rPh sb="3" eb="4">
      <t>マタ</t>
    </rPh>
    <rPh sb="5" eb="8">
      <t>ブショメイ</t>
    </rPh>
    <phoneticPr fontId="3"/>
  </si>
  <si>
    <t>名称、摘要</t>
    <rPh sb="0" eb="2">
      <t>メイショウ</t>
    </rPh>
    <rPh sb="3" eb="5">
      <t>テキヨウ</t>
    </rPh>
    <phoneticPr fontId="3"/>
  </si>
  <si>
    <t>数量</t>
    <rPh sb="0" eb="2">
      <t>スウリョウ</t>
    </rPh>
    <phoneticPr fontId="3"/>
  </si>
  <si>
    <t>単位</t>
    <rPh sb="0" eb="2">
      <t>タンイ</t>
    </rPh>
    <phoneticPr fontId="3"/>
  </si>
  <si>
    <t>単価</t>
    <rPh sb="0" eb="2">
      <t>タンカ</t>
    </rPh>
    <phoneticPr fontId="3"/>
  </si>
  <si>
    <t>金額（税抜）</t>
    <rPh sb="0" eb="2">
      <t>キンガク</t>
    </rPh>
    <rPh sb="3" eb="5">
      <t>ゼイヌ</t>
    </rPh>
    <phoneticPr fontId="3"/>
  </si>
  <si>
    <t>税率</t>
    <rPh sb="0" eb="2">
      <t>ゼイリツ</t>
    </rPh>
    <phoneticPr fontId="3"/>
  </si>
  <si>
    <t>工種</t>
    <rPh sb="0" eb="2">
      <t>コウシュ</t>
    </rPh>
    <phoneticPr fontId="3"/>
  </si>
  <si>
    <t>費目</t>
    <rPh sb="0" eb="2">
      <t>ヒモク</t>
    </rPh>
    <phoneticPr fontId="3"/>
  </si>
  <si>
    <t>金額</t>
    <rPh sb="0" eb="2">
      <t>キンガク</t>
    </rPh>
    <phoneticPr fontId="3"/>
  </si>
  <si>
    <t>摘要</t>
    <rPh sb="0" eb="2">
      <t>テキヨウ</t>
    </rPh>
    <phoneticPr fontId="3"/>
  </si>
  <si>
    <t>仮設電気工事</t>
    <rPh sb="0" eb="6">
      <t>カセツデンキコウジ</t>
    </rPh>
    <phoneticPr fontId="3"/>
  </si>
  <si>
    <t>式</t>
    <rPh sb="0" eb="1">
      <t>シキ</t>
    </rPh>
    <phoneticPr fontId="3"/>
  </si>
  <si>
    <t>8％＝軽減税率対象</t>
    <rPh sb="3" eb="7">
      <t>ケイゲンゼイリツ</t>
    </rPh>
    <rPh sb="7" eb="9">
      <t>タイショウ</t>
    </rPh>
    <phoneticPr fontId="3"/>
  </si>
  <si>
    <t>消費税</t>
    <rPh sb="0" eb="3">
      <t>ショウヒゼイ</t>
    </rPh>
    <phoneticPr fontId="3"/>
  </si>
  <si>
    <t>10％対象計</t>
    <rPh sb="3" eb="5">
      <t>タイショウ</t>
    </rPh>
    <rPh sb="5" eb="6">
      <t>ケイ</t>
    </rPh>
    <phoneticPr fontId="3"/>
  </si>
  <si>
    <t>8％対象計</t>
    <rPh sb="2" eb="4">
      <t>タイショウ</t>
    </rPh>
    <rPh sb="4" eb="5">
      <t>ケイ</t>
    </rPh>
    <phoneticPr fontId="3"/>
  </si>
  <si>
    <t>非課税</t>
    <rPh sb="0" eb="3">
      <t>ヒカゼイ</t>
    </rPh>
    <phoneticPr fontId="3"/>
  </si>
  <si>
    <t>（経理部）</t>
    <rPh sb="1" eb="3">
      <t>ケイリ</t>
    </rPh>
    <rPh sb="3" eb="4">
      <t>ブ</t>
    </rPh>
    <phoneticPr fontId="3"/>
  </si>
  <si>
    <t>〈請求書の注意事項〉</t>
    <rPh sb="1" eb="4">
      <t>セイキュウショ</t>
    </rPh>
    <rPh sb="5" eb="9">
      <t>チュウイジコウ</t>
    </rPh>
    <phoneticPr fontId="3"/>
  </si>
  <si>
    <t>・捺印は請求書(経理部)のみ、請求書(工事部)には不要です。</t>
    <rPh sb="1" eb="3">
      <t>ナツイン</t>
    </rPh>
    <rPh sb="4" eb="7">
      <t>セイキュウショ</t>
    </rPh>
    <rPh sb="8" eb="11">
      <t>ケイリブ</t>
    </rPh>
    <rPh sb="15" eb="18">
      <t>セイキュウショ</t>
    </rPh>
    <rPh sb="19" eb="22">
      <t>コウジブ</t>
    </rPh>
    <rPh sb="25" eb="27">
      <t>フヨウ</t>
    </rPh>
    <phoneticPr fontId="3"/>
  </si>
  <si>
    <t>・印刷はカラー、白黒 問いません。</t>
    <rPh sb="1" eb="3">
      <t>インサツ</t>
    </rPh>
    <rPh sb="8" eb="10">
      <t>シロクロ</t>
    </rPh>
    <rPh sb="11" eb="12">
      <t>ト</t>
    </rPh>
    <phoneticPr fontId="3"/>
  </si>
  <si>
    <t>①データをダウンロードしてエクセルで入力する場合</t>
    <rPh sb="18" eb="20">
      <t>ニュウリョク</t>
    </rPh>
    <rPh sb="22" eb="24">
      <t>バアイ</t>
    </rPh>
    <phoneticPr fontId="3"/>
  </si>
  <si>
    <t>　プルダウンから選択してください。</t>
    <rPh sb="8" eb="10">
      <t>センタク</t>
    </rPh>
    <phoneticPr fontId="3"/>
  </si>
  <si>
    <t>②印刷して手書きする場合</t>
    <rPh sb="1" eb="3">
      <t>インサツ</t>
    </rPh>
    <rPh sb="5" eb="7">
      <t>テガ</t>
    </rPh>
    <rPh sb="10" eb="12">
      <t>バアイ</t>
    </rPh>
    <phoneticPr fontId="3"/>
  </si>
  <si>
    <t>・青いセル以外も記入が必要となりますので記載漏れに</t>
    <rPh sb="1" eb="2">
      <t>アオ</t>
    </rPh>
    <rPh sb="5" eb="7">
      <t>イガイ</t>
    </rPh>
    <rPh sb="8" eb="10">
      <t>キニュウ</t>
    </rPh>
    <rPh sb="11" eb="13">
      <t>ヒツヨウ</t>
    </rPh>
    <rPh sb="20" eb="22">
      <t>キサイ</t>
    </rPh>
    <rPh sb="22" eb="23">
      <t>モ</t>
    </rPh>
    <phoneticPr fontId="3"/>
  </si>
  <si>
    <t>　ご注意ください。</t>
  </si>
  <si>
    <t>株式会社トーヨー冨士工</t>
    <rPh sb="0" eb="4">
      <t>カブシキガイシャ</t>
    </rPh>
    <rPh sb="8" eb="11">
      <t>フジコウ</t>
    </rPh>
    <phoneticPr fontId="3"/>
  </si>
  <si>
    <t>（工事部）</t>
    <rPh sb="1" eb="3">
      <t>コウジ</t>
    </rPh>
    <rPh sb="3" eb="4">
      <t>ブ</t>
    </rPh>
    <phoneticPr fontId="3"/>
  </si>
  <si>
    <t>（業者控）</t>
    <rPh sb="1" eb="4">
      <t>ギョウシャヒカ</t>
    </rPh>
    <phoneticPr fontId="3"/>
  </si>
  <si>
    <t>トーヨー冨士工指定請求書-1　2024.01</t>
    <rPh sb="4" eb="12">
      <t>フジコウシテイセイキュウショ</t>
    </rPh>
    <phoneticPr fontId="3"/>
  </si>
  <si>
    <t>トーヨー冨士工指定請求書-2　2024.01</t>
    <rPh sb="4" eb="12">
      <t>フジコウシテイセイキュウショ</t>
    </rPh>
    <phoneticPr fontId="3"/>
  </si>
  <si>
    <t>トーヨー冨士工指定請求書-3　2024.01</t>
    <rPh sb="4" eb="12">
      <t>フジコウシテイセイキュウショ</t>
    </rPh>
    <phoneticPr fontId="3"/>
  </si>
  <si>
    <t>　　　年　　月　　日</t>
    <rPh sb="3" eb="4">
      <t>ネン</t>
    </rPh>
    <rPh sb="6" eb="7">
      <t>ツキ</t>
    </rPh>
    <rPh sb="9" eb="10">
      <t>ヒ</t>
    </rPh>
    <phoneticPr fontId="3"/>
  </si>
  <si>
    <t>トーヨー冨士工指定請求書　2024.01</t>
    <rPh sb="4" eb="12">
      <t>フジコウシテイセイキュウショ</t>
    </rPh>
    <phoneticPr fontId="3"/>
  </si>
  <si>
    <t>・請求書(経理部)・(工事部)を一組として両方を必ず現場へ</t>
    <rPh sb="1" eb="4">
      <t>セイキュウショ</t>
    </rPh>
    <rPh sb="5" eb="8">
      <t>ケイリブ</t>
    </rPh>
    <rPh sb="11" eb="14">
      <t>コウジブ</t>
    </rPh>
    <rPh sb="16" eb="18">
      <t>ヒトクミ</t>
    </rPh>
    <rPh sb="21" eb="23">
      <t>リョウホウ</t>
    </rPh>
    <rPh sb="24" eb="25">
      <t>カナラ</t>
    </rPh>
    <rPh sb="26" eb="28">
      <t>ゲンバ</t>
    </rPh>
    <phoneticPr fontId="3"/>
  </si>
  <si>
    <t>　提出してください。</t>
    <phoneticPr fontId="3"/>
  </si>
  <si>
    <t>　（工事部）に反映されます。</t>
    <rPh sb="2" eb="5">
      <t>コウジブ</t>
    </rPh>
    <phoneticPr fontId="3"/>
  </si>
  <si>
    <t>・請求書(業者控)の青いセルに入力しますと請求書(経理部)・</t>
    <rPh sb="1" eb="4">
      <t>セイキュウショ</t>
    </rPh>
    <rPh sb="5" eb="8">
      <t>ギョ</t>
    </rPh>
    <rPh sb="10" eb="11">
      <t>アオ</t>
    </rPh>
    <rPh sb="15" eb="17">
      <t>ニュウリョク</t>
    </rPh>
    <rPh sb="21" eb="24">
      <t>セイキュウショ</t>
    </rPh>
    <rPh sb="25" eb="28">
      <t>ケイリブ</t>
    </rPh>
    <phoneticPr fontId="3"/>
  </si>
  <si>
    <t>・請求書(業者控)の消費税率、取引先のアルファベットは</t>
    <rPh sb="1" eb="4">
      <t>セイキュウショ</t>
    </rPh>
    <rPh sb="5" eb="8">
      <t>ギョウシャヒカ</t>
    </rPh>
    <rPh sb="10" eb="14">
      <t>ショウヒゼイリツ</t>
    </rPh>
    <rPh sb="15" eb="18">
      <t>トリヒキサキ</t>
    </rPh>
    <phoneticPr fontId="3"/>
  </si>
  <si>
    <t>・入力は請求書(業者控)の青いセルにお願いします。</t>
    <rPh sb="1" eb="3">
      <t>ニュウリョク</t>
    </rPh>
    <rPh sb="4" eb="6">
      <t>セイキュウ</t>
    </rPh>
    <rPh sb="6" eb="7">
      <t>ショ</t>
    </rPh>
    <rPh sb="8" eb="11">
      <t>ギョウシャヒカ</t>
    </rPh>
    <rPh sb="13" eb="14">
      <t>アオ</t>
    </rPh>
    <rPh sb="19" eb="20">
      <t>ネガ</t>
    </rPh>
    <phoneticPr fontId="3"/>
  </si>
  <si>
    <t>東京都港区東新橋2-4-1</t>
    <rPh sb="0" eb="3">
      <t>トウキョウト</t>
    </rPh>
    <rPh sb="3" eb="4">
      <t>ミナト</t>
    </rPh>
    <rPh sb="4" eb="5">
      <t>ク</t>
    </rPh>
    <rPh sb="5" eb="6">
      <t>ヒガシ</t>
    </rPh>
    <rPh sb="6" eb="8">
      <t>シンバシ</t>
    </rPh>
    <phoneticPr fontId="3"/>
  </si>
  <si>
    <t>トーヨー冨士工使用欄</t>
    <rPh sb="4" eb="7">
      <t>フジコウ</t>
    </rPh>
    <rPh sb="7" eb="10">
      <t>シヨウラン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</si>
</sst>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 "/>
  </numFmts>
  <fonts count="12" x14ac:knownFonts="1">
    <font>
      <sz val="11"/>
      <color theme="1"/>
      <name val="ＭＳ Ｐゴシック"/>
      <family val="2"/>
      <charset val="128"/>
      <scheme val="minor"/>
    </font>
    <font>
      <sz val="11"/>
      <color theme="1"/>
      <name val="ＭＳ Ｐゴシック"/>
      <family val="2"/>
      <charset val="128"/>
      <scheme val="minor"/>
    </font>
    <font>
      <b/>
      <sz val="16"/>
      <color theme="1"/>
      <name val="ＭＳ Ｐ明朝"/>
      <family val="1"/>
      <charset val="128"/>
    </font>
    <font>
      <sz val="6"/>
      <name val="ＭＳ Ｐゴシック"/>
      <family val="2"/>
      <charset val="128"/>
      <scheme val="minor"/>
    </font>
    <font>
      <sz val="10"/>
      <color theme="1"/>
      <name val="ＭＳ Ｐ明朝"/>
      <family val="1"/>
      <charset val="128"/>
    </font>
    <font>
      <b/>
      <sz val="12"/>
      <color theme="1"/>
      <name val="ＭＳ Ｐ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indexed="64"/>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style="thin">
        <color auto="1"/>
      </bottom>
      <diagonal/>
    </border>
    <border>
      <left/>
      <right style="thin">
        <color auto="1"/>
      </right>
      <top/>
      <bottom style="thin">
        <color auto="1"/>
      </bottom>
      <diagonal/>
    </border>
    <border>
      <left/>
      <right style="hair">
        <color auto="1"/>
      </right>
      <top style="hair">
        <color auto="1"/>
      </top>
      <bottom/>
      <diagonal/>
    </border>
    <border>
      <left/>
      <right style="hair">
        <color auto="1"/>
      </right>
      <top/>
      <bottom style="thin">
        <color auto="1"/>
      </bottom>
      <diagonal/>
    </border>
    <border>
      <left style="thin">
        <color auto="1"/>
      </left>
      <right/>
      <top style="hair">
        <color auto="1"/>
      </top>
      <bottom/>
      <diagonal/>
    </border>
    <border>
      <left/>
      <right style="thin">
        <color auto="1"/>
      </right>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9">
    <xf numFmtId="0" fontId="0" fillId="0" borderId="0" xfId="0">
      <alignment vertical="center"/>
    </xf>
    <xf numFmtId="0" fontId="2" fillId="2" borderId="0" xfId="0" applyFont="1" applyFill="1" applyAlignment="1">
      <alignment vertical="center"/>
    </xf>
    <xf numFmtId="0" fontId="4" fillId="2" borderId="0" xfId="0" applyFont="1" applyFill="1">
      <alignment vertical="center"/>
    </xf>
    <xf numFmtId="0" fontId="4" fillId="0" borderId="0" xfId="0" applyFont="1">
      <alignment vertical="center"/>
    </xf>
    <xf numFmtId="0" fontId="2" fillId="2" borderId="0" xfId="0" applyFont="1" applyFill="1" applyAlignment="1">
      <alignment horizontal="right" vertical="center"/>
    </xf>
    <xf numFmtId="0" fontId="5" fillId="2" borderId="0" xfId="0" applyFont="1" applyFill="1" applyAlignment="1">
      <alignment vertical="center"/>
    </xf>
    <xf numFmtId="0" fontId="6" fillId="2" borderId="0" xfId="0" applyFont="1" applyFill="1">
      <alignment vertical="center"/>
    </xf>
    <xf numFmtId="38" fontId="4" fillId="2" borderId="0" xfId="1" applyFont="1" applyFill="1">
      <alignment vertical="center"/>
    </xf>
    <xf numFmtId="0" fontId="6" fillId="2" borderId="1" xfId="0" applyFont="1" applyFill="1" applyBorder="1" applyAlignment="1">
      <alignment vertical="center" shrinkToFit="1"/>
    </xf>
    <xf numFmtId="0" fontId="4" fillId="2" borderId="0" xfId="0" applyFont="1" applyFill="1" applyAlignment="1">
      <alignment horizontal="right" vertical="center"/>
    </xf>
    <xf numFmtId="0" fontId="4" fillId="2" borderId="0" xfId="0" applyFont="1" applyFill="1" applyBorder="1" applyAlignment="1">
      <alignment horizontal="left" vertical="center"/>
    </xf>
    <xf numFmtId="0" fontId="4" fillId="2" borderId="0" xfId="0" applyFont="1" applyFill="1" applyBorder="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4" fillId="2"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2" xfId="0" applyFont="1" applyFill="1" applyBorder="1" applyAlignment="1">
      <alignment horizontal="center" vertical="center"/>
    </xf>
    <xf numFmtId="0" fontId="4" fillId="4" borderId="0" xfId="0" applyFont="1" applyFill="1" applyBorder="1">
      <alignment vertical="center"/>
    </xf>
    <xf numFmtId="0" fontId="7" fillId="4" borderId="0" xfId="0" applyFont="1" applyFill="1" applyBorder="1" applyAlignment="1">
      <alignment vertical="center"/>
    </xf>
    <xf numFmtId="0" fontId="4" fillId="4" borderId="0" xfId="0" applyFont="1" applyFill="1">
      <alignment vertical="center"/>
    </xf>
    <xf numFmtId="0" fontId="8" fillId="2" borderId="0" xfId="0" applyFont="1" applyFill="1" applyBorder="1">
      <alignment vertical="center"/>
    </xf>
    <xf numFmtId="38" fontId="8" fillId="2" borderId="0" xfId="1" applyFont="1" applyFill="1" applyBorder="1">
      <alignment vertical="center"/>
    </xf>
    <xf numFmtId="49" fontId="4" fillId="3" borderId="2" xfId="0" applyNumberFormat="1" applyFont="1" applyFill="1" applyBorder="1" applyAlignment="1">
      <alignment horizontal="center" vertical="center"/>
    </xf>
    <xf numFmtId="0" fontId="4" fillId="2" borderId="7" xfId="0" applyFont="1" applyFill="1" applyBorder="1">
      <alignment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xf>
    <xf numFmtId="9" fontId="8" fillId="2" borderId="0" xfId="2" applyFont="1" applyFill="1" applyBorder="1">
      <alignment vertical="center"/>
    </xf>
    <xf numFmtId="0" fontId="4" fillId="2" borderId="5" xfId="0" applyFont="1" applyFill="1" applyBorder="1">
      <alignment vertical="center"/>
    </xf>
    <xf numFmtId="0" fontId="4" fillId="2" borderId="16" xfId="0" applyFont="1" applyFill="1" applyBorder="1">
      <alignment vertical="center"/>
    </xf>
    <xf numFmtId="0" fontId="4" fillId="2" borderId="29" xfId="0" applyFont="1" applyFill="1" applyBorder="1">
      <alignment vertical="center"/>
    </xf>
    <xf numFmtId="38" fontId="4" fillId="2" borderId="0" xfId="1" applyFont="1" applyFill="1" applyBorder="1" applyAlignment="1">
      <alignment horizontal="center" vertical="center"/>
    </xf>
    <xf numFmtId="38" fontId="8" fillId="2" borderId="0" xfId="1" applyFont="1" applyFill="1" applyBorder="1" applyAlignment="1">
      <alignment horizontal="right" vertical="center"/>
    </xf>
    <xf numFmtId="38" fontId="4" fillId="0" borderId="0" xfId="1" applyFont="1">
      <alignment vertical="center"/>
    </xf>
    <xf numFmtId="0" fontId="5" fillId="2" borderId="0" xfId="0" applyFont="1" applyFill="1">
      <alignment vertical="center"/>
    </xf>
    <xf numFmtId="0" fontId="4" fillId="2" borderId="16" xfId="0" applyFont="1" applyFill="1" applyBorder="1" applyAlignment="1">
      <alignment horizontal="center" vertical="center"/>
    </xf>
    <xf numFmtId="0" fontId="7" fillId="2" borderId="0" xfId="0" applyFont="1" applyFill="1" applyBorder="1" applyAlignment="1">
      <alignment vertical="center"/>
    </xf>
    <xf numFmtId="0" fontId="4" fillId="2" borderId="0"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lignment vertical="center"/>
    </xf>
    <xf numFmtId="0" fontId="4" fillId="2" borderId="0" xfId="0" applyFont="1" applyFill="1" applyBorder="1" applyAlignment="1">
      <alignment horizontal="center" vertical="center"/>
    </xf>
    <xf numFmtId="0" fontId="10" fillId="2" borderId="0" xfId="0" applyFont="1" applyFill="1" applyBorder="1" applyAlignment="1">
      <alignment vertical="center"/>
    </xf>
    <xf numFmtId="0" fontId="10" fillId="0" borderId="0" xfId="0" applyFont="1">
      <alignment vertical="center"/>
    </xf>
    <xf numFmtId="0" fontId="4" fillId="2" borderId="36" xfId="0" applyFont="1" applyFill="1" applyBorder="1">
      <alignment vertical="center"/>
    </xf>
    <xf numFmtId="0" fontId="10" fillId="2" borderId="0" xfId="0" applyFont="1" applyFill="1" applyAlignment="1">
      <alignment vertical="center"/>
    </xf>
    <xf numFmtId="0" fontId="4" fillId="3" borderId="3" xfId="0"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0" fontId="0" fillId="2" borderId="0" xfId="0" applyFill="1" applyBorder="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pplyProtection="1">
      <alignment horizontal="center" vertical="center"/>
      <protection locked="0"/>
    </xf>
    <xf numFmtId="176" fontId="4" fillId="3" borderId="0" xfId="0" applyNumberFormat="1" applyFont="1" applyFill="1" applyAlignment="1">
      <alignment horizontal="right" vertical="center"/>
    </xf>
    <xf numFmtId="0" fontId="4" fillId="3" borderId="0" xfId="0" applyFont="1" applyFill="1" applyAlignment="1">
      <alignment horizontal="center" vertical="center" wrapText="1" shrinkToFit="1"/>
    </xf>
    <xf numFmtId="0" fontId="4" fillId="3" borderId="1" xfId="0" applyFont="1" applyFill="1" applyBorder="1" applyAlignment="1">
      <alignment horizontal="center" vertical="center" wrapText="1" shrinkToFit="1"/>
    </xf>
    <xf numFmtId="0" fontId="4" fillId="2" borderId="0" xfId="0" applyFont="1" applyFill="1" applyAlignment="1">
      <alignment horizontal="center" vertical="center"/>
    </xf>
    <xf numFmtId="0" fontId="4" fillId="3" borderId="0" xfId="0" applyFont="1" applyFill="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38" fontId="7" fillId="2" borderId="3" xfId="1" applyFont="1" applyFill="1" applyBorder="1" applyAlignment="1">
      <alignment vertical="center"/>
    </xf>
    <xf numFmtId="38" fontId="7" fillId="2" borderId="5" xfId="1" applyFont="1" applyFill="1" applyBorder="1" applyAlignment="1">
      <alignment vertical="center"/>
    </xf>
    <xf numFmtId="38" fontId="7" fillId="2" borderId="6" xfId="1" applyFont="1" applyFill="1" applyBorder="1" applyAlignment="1">
      <alignment vertical="center"/>
    </xf>
    <xf numFmtId="0" fontId="4" fillId="4" borderId="2" xfId="0" applyFont="1" applyFill="1" applyBorder="1" applyAlignment="1">
      <alignment horizontal="center" vertical="center"/>
    </xf>
    <xf numFmtId="0" fontId="4" fillId="4" borderId="2" xfId="0" applyFont="1" applyFill="1" applyBorder="1" applyAlignment="1">
      <alignment vertical="center"/>
    </xf>
    <xf numFmtId="0" fontId="4" fillId="4" borderId="9" xfId="0" applyFont="1" applyFill="1" applyBorder="1" applyAlignment="1">
      <alignment horizontal="center" vertical="center"/>
    </xf>
    <xf numFmtId="0" fontId="4" fillId="4" borderId="4" xfId="0" applyFont="1" applyFill="1" applyBorder="1" applyAlignment="1">
      <alignment horizontal="center" vertical="center"/>
    </xf>
    <xf numFmtId="0" fontId="4" fillId="3" borderId="12" xfId="0" applyNumberFormat="1" applyFont="1" applyFill="1" applyBorder="1" applyAlignment="1">
      <alignment vertical="center" wrapText="1" shrinkToFit="1"/>
    </xf>
    <xf numFmtId="0" fontId="4" fillId="3" borderId="13" xfId="0" applyNumberFormat="1" applyFont="1" applyFill="1" applyBorder="1" applyAlignment="1">
      <alignment vertical="center" wrapText="1" shrinkToFit="1"/>
    </xf>
    <xf numFmtId="0" fontId="4" fillId="3" borderId="19" xfId="0" applyNumberFormat="1" applyFont="1" applyFill="1" applyBorder="1" applyAlignment="1">
      <alignment vertical="center" wrapText="1" shrinkToFit="1"/>
    </xf>
    <xf numFmtId="0" fontId="4" fillId="3" borderId="20" xfId="0" applyNumberFormat="1" applyFont="1" applyFill="1" applyBorder="1" applyAlignment="1">
      <alignment vertical="center" wrapText="1" shrinkToFit="1"/>
    </xf>
    <xf numFmtId="0" fontId="4" fillId="3" borderId="13" xfId="0" applyNumberFormat="1" applyFont="1" applyFill="1" applyBorder="1" applyAlignment="1">
      <alignment vertical="center"/>
    </xf>
    <xf numFmtId="0" fontId="4" fillId="3" borderId="20" xfId="0" applyNumberFormat="1" applyFont="1" applyFill="1" applyBorder="1" applyAlignment="1">
      <alignment vertical="center"/>
    </xf>
    <xf numFmtId="0" fontId="4" fillId="3" borderId="13" xfId="0" applyFont="1" applyFill="1" applyBorder="1" applyAlignment="1">
      <alignment horizontal="center" vertical="center"/>
    </xf>
    <xf numFmtId="0" fontId="4" fillId="3" borderId="20" xfId="0" applyFont="1" applyFill="1" applyBorder="1" applyAlignment="1">
      <alignment horizontal="center" vertical="center"/>
    </xf>
    <xf numFmtId="38" fontId="4" fillId="3" borderId="13" xfId="1" applyFont="1" applyFill="1" applyBorder="1" applyAlignment="1">
      <alignment horizontal="right" vertical="center"/>
    </xf>
    <xf numFmtId="38" fontId="4" fillId="3" borderId="20" xfId="1" applyFont="1" applyFill="1" applyBorder="1" applyAlignment="1">
      <alignment horizontal="right" vertical="center"/>
    </xf>
    <xf numFmtId="38" fontId="4" fillId="3" borderId="13" xfId="1" applyFont="1" applyFill="1" applyBorder="1" applyAlignment="1">
      <alignment vertical="center"/>
    </xf>
    <xf numFmtId="38" fontId="4" fillId="3" borderId="20" xfId="1" applyFont="1" applyFill="1" applyBorder="1" applyAlignment="1">
      <alignment vertical="center"/>
    </xf>
    <xf numFmtId="9" fontId="8" fillId="3" borderId="14" xfId="2" applyFont="1" applyFill="1" applyBorder="1" applyAlignment="1">
      <alignment vertical="center"/>
    </xf>
    <xf numFmtId="9" fontId="8" fillId="3" borderId="21" xfId="2" applyFont="1" applyFill="1" applyBorder="1" applyAlignment="1">
      <alignment vertical="center"/>
    </xf>
    <xf numFmtId="0" fontId="4" fillId="4" borderId="15" xfId="0"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0" fontId="4" fillId="4" borderId="22" xfId="0" applyFont="1" applyFill="1" applyBorder="1" applyAlignment="1">
      <alignment vertical="center"/>
    </xf>
    <xf numFmtId="0" fontId="4" fillId="4" borderId="23" xfId="0" applyFont="1" applyFill="1" applyBorder="1" applyAlignment="1">
      <alignment vertical="center"/>
    </xf>
    <xf numFmtId="0" fontId="4" fillId="4" borderId="24" xfId="0" applyFont="1" applyFill="1" applyBorder="1" applyAlignment="1">
      <alignment vertical="center"/>
    </xf>
    <xf numFmtId="0" fontId="4" fillId="4" borderId="18" xfId="0" applyFont="1" applyFill="1" applyBorder="1" applyAlignment="1">
      <alignment vertical="center"/>
    </xf>
    <xf numFmtId="0" fontId="4" fillId="4" borderId="25" xfId="0" applyFont="1" applyFill="1" applyBorder="1" applyAlignment="1">
      <alignment vertic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3" xfId="0" applyFont="1" applyFill="1" applyBorder="1" applyAlignment="1">
      <alignment vertical="center"/>
    </xf>
    <xf numFmtId="0" fontId="4" fillId="4" borderId="20" xfId="0" applyFont="1" applyFill="1" applyBorder="1" applyAlignment="1">
      <alignment vertical="center"/>
    </xf>
    <xf numFmtId="0" fontId="4" fillId="4" borderId="14" xfId="0" applyFont="1" applyFill="1" applyBorder="1" applyAlignment="1">
      <alignment vertical="center"/>
    </xf>
    <xf numFmtId="0" fontId="4" fillId="4" borderId="21" xfId="0" applyFont="1" applyFill="1" applyBorder="1" applyAlignment="1">
      <alignment vertical="center"/>
    </xf>
    <xf numFmtId="0" fontId="4" fillId="4" borderId="19" xfId="0" applyFont="1" applyFill="1" applyBorder="1" applyAlignment="1">
      <alignment vertical="center"/>
    </xf>
    <xf numFmtId="0" fontId="4" fillId="3" borderId="26" xfId="0" applyNumberFormat="1" applyFont="1" applyFill="1" applyBorder="1" applyAlignment="1">
      <alignment vertical="center" wrapText="1" shrinkToFit="1"/>
    </xf>
    <xf numFmtId="0" fontId="4" fillId="3" borderId="27" xfId="0" applyNumberFormat="1" applyFont="1" applyFill="1" applyBorder="1" applyAlignment="1">
      <alignment vertical="center" wrapText="1" shrinkToFit="1"/>
    </xf>
    <xf numFmtId="0" fontId="4" fillId="3" borderId="27" xfId="0" applyNumberFormat="1" applyFont="1" applyFill="1" applyBorder="1" applyAlignment="1">
      <alignment vertical="center"/>
    </xf>
    <xf numFmtId="0" fontId="4" fillId="3" borderId="27" xfId="0" applyFont="1" applyFill="1" applyBorder="1" applyAlignment="1">
      <alignment horizontal="center" vertical="center"/>
    </xf>
    <xf numFmtId="38" fontId="4" fillId="3" borderId="27" xfId="1" applyFont="1" applyFill="1" applyBorder="1" applyAlignment="1">
      <alignment horizontal="right" vertical="center"/>
    </xf>
    <xf numFmtId="38" fontId="4" fillId="3" borderId="27" xfId="1" applyFont="1" applyFill="1" applyBorder="1" applyAlignment="1">
      <alignment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38" fontId="8" fillId="2" borderId="12" xfId="1" applyFont="1" applyFill="1" applyBorder="1" applyAlignment="1">
      <alignment vertical="center"/>
    </xf>
    <xf numFmtId="38" fontId="8" fillId="2" borderId="13" xfId="1" applyFont="1" applyFill="1" applyBorder="1" applyAlignment="1">
      <alignment vertical="center"/>
    </xf>
    <xf numFmtId="38" fontId="8" fillId="2" borderId="14" xfId="1" applyFont="1" applyFill="1" applyBorder="1" applyAlignment="1">
      <alignment vertical="center"/>
    </xf>
    <xf numFmtId="9" fontId="8" fillId="3" borderId="28" xfId="2" applyFont="1" applyFill="1" applyBorder="1" applyAlignment="1">
      <alignment vertical="center"/>
    </xf>
    <xf numFmtId="0" fontId="4" fillId="4" borderId="26" xfId="0" applyFont="1" applyFill="1" applyBorder="1" applyAlignment="1">
      <alignment vertical="center"/>
    </xf>
    <xf numFmtId="0" fontId="4" fillId="4" borderId="27" xfId="0" applyFont="1" applyFill="1" applyBorder="1" applyAlignment="1">
      <alignment vertical="center"/>
    </xf>
    <xf numFmtId="0" fontId="4" fillId="4" borderId="28" xfId="0" applyFont="1" applyFill="1" applyBorder="1" applyAlignment="1">
      <alignment vertical="center"/>
    </xf>
    <xf numFmtId="0" fontId="4" fillId="2" borderId="6" xfId="0" applyFont="1" applyFill="1" applyBorder="1" applyAlignment="1">
      <alignment horizontal="center" vertical="center"/>
    </xf>
    <xf numFmtId="38" fontId="4" fillId="2" borderId="3" xfId="1" applyFont="1" applyFill="1" applyBorder="1" applyAlignment="1">
      <alignment horizontal="center" vertical="center"/>
    </xf>
    <xf numFmtId="38" fontId="4" fillId="2" borderId="8" xfId="1" applyFont="1" applyFill="1" applyBorder="1" applyAlignment="1">
      <alignment horizontal="center" vertical="center"/>
    </xf>
    <xf numFmtId="0" fontId="9" fillId="2" borderId="0" xfId="0" applyFont="1" applyFill="1" applyAlignment="1">
      <alignment horizontal="right"/>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38" fontId="8" fillId="2" borderId="19" xfId="1" applyFont="1" applyFill="1" applyBorder="1" applyAlignment="1">
      <alignment vertical="center"/>
    </xf>
    <xf numFmtId="38" fontId="8" fillId="2" borderId="20" xfId="1" applyFont="1" applyFill="1" applyBorder="1" applyAlignment="1">
      <alignment vertical="center"/>
    </xf>
    <xf numFmtId="38" fontId="8" fillId="2" borderId="21" xfId="1" applyFont="1" applyFill="1" applyBorder="1" applyAlignment="1">
      <alignment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38" fontId="8" fillId="2" borderId="26" xfId="1" applyFont="1" applyFill="1" applyBorder="1" applyAlignment="1">
      <alignment vertical="center"/>
    </xf>
    <xf numFmtId="38" fontId="8" fillId="2" borderId="27" xfId="1" applyFont="1" applyFill="1" applyBorder="1" applyAlignment="1">
      <alignment vertical="center"/>
    </xf>
    <xf numFmtId="38" fontId="8" fillId="2" borderId="28" xfId="1" applyFont="1" applyFill="1" applyBorder="1" applyAlignment="1">
      <alignment vertical="center"/>
    </xf>
    <xf numFmtId="176" fontId="4" fillId="3" borderId="0" xfId="0" applyNumberFormat="1" applyFont="1" applyFill="1" applyAlignment="1" applyProtection="1">
      <alignment horizontal="right" vertical="center"/>
      <protection locked="0"/>
    </xf>
    <xf numFmtId="0" fontId="4" fillId="3" borderId="0" xfId="0" applyFont="1" applyFill="1" applyAlignment="1" applyProtection="1">
      <alignment horizontal="center" vertical="center" wrapText="1" shrinkToFit="1"/>
      <protection locked="0"/>
    </xf>
    <xf numFmtId="0" fontId="4" fillId="3" borderId="1" xfId="0" applyFont="1" applyFill="1" applyBorder="1" applyAlignment="1" applyProtection="1">
      <alignment horizontal="center" vertical="center" wrapText="1" shrinkToFit="1"/>
      <protection locked="0"/>
    </xf>
    <xf numFmtId="0" fontId="4" fillId="3" borderId="0" xfId="0" applyFont="1" applyFill="1" applyAlignment="1" applyProtection="1">
      <alignment horizontal="center" vertical="center"/>
      <protection locked="0"/>
    </xf>
    <xf numFmtId="49" fontId="4" fillId="3" borderId="0" xfId="0" applyNumberFormat="1" applyFont="1" applyFill="1" applyAlignment="1" applyProtection="1">
      <alignment horizontal="center" vertical="center"/>
      <protection locked="0"/>
    </xf>
    <xf numFmtId="49" fontId="4" fillId="3" borderId="10" xfId="0" applyNumberFormat="1" applyFont="1" applyFill="1" applyBorder="1" applyAlignment="1" applyProtection="1">
      <alignment horizontal="center" vertical="center"/>
      <protection locked="0"/>
    </xf>
    <xf numFmtId="49" fontId="4" fillId="3" borderId="5" xfId="0" applyNumberFormat="1" applyFont="1" applyFill="1" applyBorder="1" applyAlignment="1" applyProtection="1">
      <alignment horizontal="center" vertical="center"/>
      <protection locked="0"/>
    </xf>
    <xf numFmtId="49" fontId="4" fillId="3" borderId="6" xfId="0" applyNumberFormat="1" applyFont="1" applyFill="1" applyBorder="1" applyAlignment="1" applyProtection="1">
      <alignment horizontal="center" vertical="center"/>
      <protection locked="0"/>
    </xf>
    <xf numFmtId="0" fontId="4" fillId="3" borderId="12" xfId="0" applyNumberFormat="1" applyFont="1" applyFill="1" applyBorder="1" applyAlignment="1" applyProtection="1">
      <alignment vertical="center" wrapText="1" shrinkToFit="1"/>
      <protection locked="0"/>
    </xf>
    <xf numFmtId="0" fontId="4" fillId="3" borderId="13" xfId="0" applyNumberFormat="1" applyFont="1" applyFill="1" applyBorder="1" applyAlignment="1" applyProtection="1">
      <alignment vertical="center" wrapText="1" shrinkToFit="1"/>
      <protection locked="0"/>
    </xf>
    <xf numFmtId="0" fontId="4" fillId="3" borderId="19" xfId="0" applyNumberFormat="1" applyFont="1" applyFill="1" applyBorder="1" applyAlignment="1" applyProtection="1">
      <alignment vertical="center" wrapText="1" shrinkToFit="1"/>
      <protection locked="0"/>
    </xf>
    <xf numFmtId="0" fontId="4" fillId="3" borderId="20" xfId="0" applyNumberFormat="1" applyFont="1" applyFill="1" applyBorder="1" applyAlignment="1" applyProtection="1">
      <alignment vertical="center" wrapText="1" shrinkToFit="1"/>
      <protection locked="0"/>
    </xf>
    <xf numFmtId="0" fontId="4" fillId="3" borderId="13" xfId="0" applyNumberFormat="1" applyFont="1" applyFill="1" applyBorder="1" applyAlignment="1" applyProtection="1">
      <alignment vertical="center"/>
      <protection locked="0"/>
    </xf>
    <xf numFmtId="0" fontId="4" fillId="3" borderId="20" xfId="0" applyNumberFormat="1" applyFont="1" applyFill="1" applyBorder="1" applyAlignment="1" applyProtection="1">
      <alignment vertical="center"/>
      <protection locked="0"/>
    </xf>
    <xf numFmtId="0" fontId="4" fillId="3" borderId="13"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38" fontId="4" fillId="3" borderId="13" xfId="1" applyFont="1" applyFill="1" applyBorder="1" applyAlignment="1" applyProtection="1">
      <alignment horizontal="right" vertical="center"/>
      <protection locked="0"/>
    </xf>
    <xf numFmtId="38" fontId="4" fillId="3" borderId="20" xfId="1" applyFont="1" applyFill="1" applyBorder="1" applyAlignment="1" applyProtection="1">
      <alignment horizontal="right" vertical="center"/>
      <protection locked="0"/>
    </xf>
    <xf numFmtId="38" fontId="4" fillId="3" borderId="13" xfId="1" applyFont="1" applyFill="1" applyBorder="1" applyAlignment="1" applyProtection="1">
      <alignment vertical="center"/>
      <protection locked="0"/>
    </xf>
    <xf numFmtId="38" fontId="4" fillId="3" borderId="20" xfId="1" applyFont="1" applyFill="1" applyBorder="1" applyAlignment="1" applyProtection="1">
      <alignment vertical="center"/>
      <protection locked="0"/>
    </xf>
    <xf numFmtId="9" fontId="8" fillId="3" borderId="14" xfId="2" applyFont="1" applyFill="1" applyBorder="1" applyAlignment="1" applyProtection="1">
      <alignment vertical="center"/>
      <protection locked="0"/>
    </xf>
    <xf numFmtId="9" fontId="8" fillId="3" borderId="21" xfId="2" applyFont="1" applyFill="1" applyBorder="1" applyAlignment="1" applyProtection="1">
      <alignment vertical="center"/>
      <protection locked="0"/>
    </xf>
    <xf numFmtId="0" fontId="4" fillId="3" borderId="26" xfId="0" applyNumberFormat="1" applyFont="1" applyFill="1" applyBorder="1" applyAlignment="1" applyProtection="1">
      <alignment vertical="center" wrapText="1" shrinkToFit="1"/>
      <protection locked="0"/>
    </xf>
    <xf numFmtId="0" fontId="4" fillId="3" borderId="27" xfId="0" applyNumberFormat="1" applyFont="1" applyFill="1" applyBorder="1" applyAlignment="1" applyProtection="1">
      <alignment vertical="center" wrapText="1" shrinkToFit="1"/>
      <protection locked="0"/>
    </xf>
    <xf numFmtId="0" fontId="4" fillId="3" borderId="27" xfId="0" applyNumberFormat="1" applyFont="1" applyFill="1" applyBorder="1" applyAlignment="1" applyProtection="1">
      <alignment vertical="center"/>
      <protection locked="0"/>
    </xf>
    <xf numFmtId="0" fontId="4" fillId="3" borderId="27" xfId="0" applyFont="1" applyFill="1" applyBorder="1" applyAlignment="1" applyProtection="1">
      <alignment horizontal="center" vertical="center"/>
      <protection locked="0"/>
    </xf>
    <xf numFmtId="38" fontId="4" fillId="3" borderId="27" xfId="1" applyFont="1" applyFill="1" applyBorder="1" applyAlignment="1" applyProtection="1">
      <alignment horizontal="right" vertical="center"/>
      <protection locked="0"/>
    </xf>
    <xf numFmtId="38" fontId="4" fillId="3" borderId="27" xfId="1" applyFont="1" applyFill="1" applyBorder="1" applyAlignment="1" applyProtection="1">
      <alignment vertical="center"/>
      <protection locked="0"/>
    </xf>
    <xf numFmtId="9" fontId="8" fillId="3" borderId="28" xfId="2" applyFont="1" applyFill="1" applyBorder="1" applyAlignment="1" applyProtection="1">
      <alignment vertical="center"/>
      <protection locked="0"/>
    </xf>
    <xf numFmtId="176" fontId="4" fillId="2" borderId="0" xfId="0" applyNumberFormat="1" applyFont="1" applyFill="1" applyAlignment="1">
      <alignment horizontal="right" vertical="center"/>
    </xf>
    <xf numFmtId="0" fontId="4" fillId="2" borderId="0" xfId="0" applyFont="1" applyFill="1" applyAlignment="1">
      <alignment horizontal="center" vertical="center" wrapText="1" shrinkToFit="1"/>
    </xf>
    <xf numFmtId="0" fontId="4" fillId="2" borderId="1" xfId="0" applyFont="1" applyFill="1" applyBorder="1" applyAlignment="1">
      <alignment horizontal="center" vertical="center" wrapText="1" shrinkToFit="1"/>
    </xf>
    <xf numFmtId="177" fontId="4" fillId="2" borderId="4" xfId="0" applyNumberFormat="1" applyFont="1" applyFill="1" applyBorder="1" applyAlignment="1">
      <alignment horizontal="center" vertical="center"/>
    </xf>
    <xf numFmtId="177" fontId="4" fillId="2" borderId="2" xfId="0" applyNumberFormat="1" applyFont="1" applyFill="1" applyBorder="1" applyAlignment="1">
      <alignment horizontal="center" vertical="center"/>
    </xf>
    <xf numFmtId="0" fontId="4" fillId="2" borderId="16" xfId="0" applyFont="1" applyFill="1" applyBorder="1" applyAlignment="1">
      <alignment horizontal="center" vertical="center"/>
    </xf>
    <xf numFmtId="9" fontId="8" fillId="2" borderId="14" xfId="2" applyFont="1" applyFill="1" applyBorder="1" applyAlignment="1">
      <alignment vertical="center"/>
    </xf>
    <xf numFmtId="9" fontId="8" fillId="2" borderId="21" xfId="2" applyFont="1" applyFill="1" applyBorder="1" applyAlignment="1">
      <alignment vertical="center"/>
    </xf>
    <xf numFmtId="0" fontId="4" fillId="2" borderId="0" xfId="0" applyFont="1" applyFill="1" applyBorder="1" applyAlignment="1">
      <alignment vertical="center"/>
    </xf>
    <xf numFmtId="0" fontId="4" fillId="2" borderId="12" xfId="0" applyNumberFormat="1" applyFont="1" applyFill="1" applyBorder="1" applyAlignment="1">
      <alignment vertical="center" wrapText="1" shrinkToFit="1"/>
    </xf>
    <xf numFmtId="0" fontId="4" fillId="2" borderId="13" xfId="0" applyNumberFormat="1" applyFont="1" applyFill="1" applyBorder="1" applyAlignment="1">
      <alignment vertical="center" wrapText="1" shrinkToFit="1"/>
    </xf>
    <xf numFmtId="0" fontId="4" fillId="2" borderId="19" xfId="0" applyNumberFormat="1" applyFont="1" applyFill="1" applyBorder="1" applyAlignment="1">
      <alignment vertical="center" wrapText="1" shrinkToFit="1"/>
    </xf>
    <xf numFmtId="0" fontId="4" fillId="2" borderId="20" xfId="0" applyNumberFormat="1" applyFont="1" applyFill="1" applyBorder="1" applyAlignment="1">
      <alignment vertical="center" wrapText="1" shrinkToFit="1"/>
    </xf>
    <xf numFmtId="0" fontId="4" fillId="2" borderId="13" xfId="0" applyNumberFormat="1" applyFont="1" applyFill="1" applyBorder="1" applyAlignment="1">
      <alignment vertical="center"/>
    </xf>
    <xf numFmtId="0" fontId="4" fillId="2" borderId="20" xfId="0" applyNumberFormat="1" applyFont="1" applyFill="1" applyBorder="1" applyAlignment="1">
      <alignment vertical="center"/>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38" fontId="4" fillId="2" borderId="13" xfId="1" applyFont="1" applyFill="1" applyBorder="1" applyAlignment="1">
      <alignment horizontal="right" vertical="center"/>
    </xf>
    <xf numFmtId="38" fontId="4" fillId="2" borderId="20" xfId="1" applyFont="1" applyFill="1" applyBorder="1" applyAlignment="1">
      <alignment horizontal="right" vertical="center"/>
    </xf>
    <xf numFmtId="38" fontId="4" fillId="2" borderId="13" xfId="1" applyFont="1" applyFill="1" applyBorder="1" applyAlignment="1">
      <alignment vertical="center"/>
    </xf>
    <xf numFmtId="38" fontId="4" fillId="2" borderId="20" xfId="1" applyFont="1" applyFill="1" applyBorder="1" applyAlignment="1">
      <alignment vertical="center"/>
    </xf>
    <xf numFmtId="9" fontId="8" fillId="2" borderId="28" xfId="2" applyFont="1" applyFill="1" applyBorder="1" applyAlignment="1">
      <alignment vertical="center"/>
    </xf>
    <xf numFmtId="0" fontId="4" fillId="2" borderId="26" xfId="0" applyNumberFormat="1" applyFont="1" applyFill="1" applyBorder="1" applyAlignment="1">
      <alignment vertical="center" wrapText="1" shrinkToFit="1"/>
    </xf>
    <xf numFmtId="0" fontId="4" fillId="2" borderId="27" xfId="0" applyNumberFormat="1" applyFont="1" applyFill="1" applyBorder="1" applyAlignment="1">
      <alignment vertical="center" wrapText="1" shrinkToFit="1"/>
    </xf>
    <xf numFmtId="0" fontId="4" fillId="2" borderId="27" xfId="0" applyNumberFormat="1" applyFont="1" applyFill="1" applyBorder="1" applyAlignment="1">
      <alignment vertical="center"/>
    </xf>
    <xf numFmtId="0" fontId="4" fillId="2" borderId="27" xfId="0" applyFont="1" applyFill="1" applyBorder="1" applyAlignment="1">
      <alignment horizontal="center" vertical="center"/>
    </xf>
    <xf numFmtId="38" fontId="4" fillId="2" borderId="27" xfId="1" applyFont="1" applyFill="1" applyBorder="1" applyAlignment="1">
      <alignment horizontal="right" vertical="center"/>
    </xf>
    <xf numFmtId="38" fontId="4" fillId="2" borderId="27" xfId="1" applyFont="1" applyFill="1" applyBorder="1" applyAlignment="1">
      <alignment vertical="center"/>
    </xf>
    <xf numFmtId="0" fontId="4" fillId="4" borderId="29" xfId="0" applyFont="1" applyFill="1" applyBorder="1" applyAlignment="1">
      <alignment vertical="center"/>
    </xf>
    <xf numFmtId="0" fontId="4" fillId="4" borderId="45" xfId="0" applyFont="1" applyFill="1" applyBorder="1" applyAlignment="1">
      <alignment vertical="center"/>
    </xf>
    <xf numFmtId="0" fontId="4" fillId="4" borderId="44" xfId="0" applyFont="1" applyFill="1" applyBorder="1" applyAlignment="1">
      <alignment vertical="center"/>
    </xf>
    <xf numFmtId="0" fontId="4" fillId="4" borderId="38" xfId="0" applyFont="1" applyFill="1" applyBorder="1" applyAlignment="1">
      <alignment vertical="center"/>
    </xf>
    <xf numFmtId="0" fontId="4" fillId="4" borderId="42" xfId="0" applyFont="1" applyFill="1" applyBorder="1" applyAlignment="1">
      <alignment vertical="center"/>
    </xf>
    <xf numFmtId="0" fontId="4" fillId="4" borderId="37" xfId="0" applyFont="1" applyFill="1" applyBorder="1" applyAlignment="1">
      <alignment vertical="center"/>
    </xf>
    <xf numFmtId="0" fontId="4" fillId="4" borderId="39" xfId="0" applyFont="1" applyFill="1" applyBorder="1" applyAlignment="1">
      <alignment vertical="center"/>
    </xf>
    <xf numFmtId="0" fontId="4" fillId="4" borderId="7" xfId="0" applyFont="1" applyFill="1" applyBorder="1" applyAlignment="1">
      <alignment vertical="center"/>
    </xf>
    <xf numFmtId="0" fontId="4" fillId="4" borderId="1" xfId="0" applyFont="1" applyFill="1" applyBorder="1" applyAlignment="1">
      <alignment vertical="center"/>
    </xf>
    <xf numFmtId="0" fontId="4" fillId="4" borderId="43" xfId="0" applyFont="1" applyFill="1" applyBorder="1" applyAlignment="1">
      <alignment vertical="center"/>
    </xf>
    <xf numFmtId="0" fontId="4" fillId="4" borderId="40" xfId="0" applyFont="1" applyFill="1" applyBorder="1" applyAlignment="1">
      <alignment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41" xfId="0" applyFont="1" applyFill="1" applyBorder="1" applyAlignment="1">
      <alignment vertical="center"/>
    </xf>
    <xf numFmtId="0" fontId="4" fillId="4" borderId="3" xfId="0" applyFont="1" applyFill="1" applyBorder="1" applyAlignment="1">
      <alignment horizontal="center" vertical="center"/>
    </xf>
    <xf numFmtId="0" fontId="4" fillId="4" borderId="3" xfId="0"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vertical="center"/>
    </xf>
    <xf numFmtId="0" fontId="4" fillId="2" borderId="0" xfId="0" applyFont="1" applyFill="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57150</xdr:colOff>
      <xdr:row>26</xdr:row>
      <xdr:rowOff>85725</xdr:rowOff>
    </xdr:from>
    <xdr:to>
      <xdr:col>28</xdr:col>
      <xdr:colOff>0</xdr:colOff>
      <xdr:row>30</xdr:row>
      <xdr:rowOff>219075</xdr:rowOff>
    </xdr:to>
    <xdr:grpSp>
      <xdr:nvGrpSpPr>
        <xdr:cNvPr id="2" name="グループ化 1"/>
        <xdr:cNvGrpSpPr/>
      </xdr:nvGrpSpPr>
      <xdr:grpSpPr>
        <a:xfrm>
          <a:off x="7439025" y="5981700"/>
          <a:ext cx="3343275" cy="1019175"/>
          <a:chOff x="7781925" y="5857875"/>
          <a:chExt cx="3171825" cy="1000125"/>
        </a:xfrm>
      </xdr:grpSpPr>
      <xdr:sp macro="" textlink="">
        <xdr:nvSpPr>
          <xdr:cNvPr id="3" name="AutoShape 6"/>
          <xdr:cNvSpPr>
            <a:spLocks noChangeAspect="1" noChangeArrowheads="1" noTextEdit="1"/>
          </xdr:cNvSpPr>
        </xdr:nvSpPr>
        <xdr:spPr bwMode="auto">
          <a:xfrm>
            <a:off x="7781925" y="5991225"/>
            <a:ext cx="3028950" cy="733425"/>
          </a:xfrm>
          <a:prstGeom prst="rect">
            <a:avLst/>
          </a:prstGeom>
          <a:solidFill>
            <a:schemeClr val="bg1">
              <a:lumMod val="8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9"/>
          <xdr:cNvSpPr>
            <a:spLocks noChangeArrowheads="1"/>
          </xdr:cNvSpPr>
        </xdr:nvSpPr>
        <xdr:spPr bwMode="auto">
          <a:xfrm>
            <a:off x="8315325" y="6048553"/>
            <a:ext cx="457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900" b="0" i="0" u="none" strike="noStrike" baseline="0">
                <a:solidFill>
                  <a:srgbClr val="000000"/>
                </a:solidFill>
                <a:latin typeface="ＭＳ Ｐ明朝"/>
                <a:ea typeface="ＭＳ Ｐ明朝"/>
              </a:rPr>
              <a:t>担当役員</a:t>
            </a:r>
          </a:p>
        </xdr:txBody>
      </xdr:sp>
      <xdr:sp macro="" textlink="">
        <xdr:nvSpPr>
          <xdr:cNvPr id="5" name="Rectangle 10"/>
          <xdr:cNvSpPr>
            <a:spLocks noChangeArrowheads="1"/>
          </xdr:cNvSpPr>
        </xdr:nvSpPr>
        <xdr:spPr bwMode="auto">
          <a:xfrm>
            <a:off x="8951782" y="6048554"/>
            <a:ext cx="216733" cy="145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900" b="0" i="0" u="none" strike="noStrike" baseline="0">
                <a:solidFill>
                  <a:srgbClr val="000000"/>
                </a:solidFill>
                <a:latin typeface="ＭＳ Ｐ明朝"/>
                <a:ea typeface="ＭＳ Ｐ明朝"/>
              </a:rPr>
              <a:t>部長</a:t>
            </a:r>
          </a:p>
        </xdr:txBody>
      </xdr:sp>
      <xdr:sp macro="" textlink="">
        <xdr:nvSpPr>
          <xdr:cNvPr id="6" name="Rectangle 11"/>
          <xdr:cNvSpPr>
            <a:spLocks noChangeArrowheads="1"/>
          </xdr:cNvSpPr>
        </xdr:nvSpPr>
        <xdr:spPr bwMode="auto">
          <a:xfrm>
            <a:off x="9978765" y="6048553"/>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900" b="0" i="0" u="none" strike="noStrike" baseline="0">
                <a:solidFill>
                  <a:srgbClr val="000000"/>
                </a:solidFill>
                <a:latin typeface="ＭＳ Ｐ明朝"/>
                <a:ea typeface="ＭＳ Ｐ明朝"/>
              </a:rPr>
              <a:t>所長</a:t>
            </a:r>
          </a:p>
        </xdr:txBody>
      </xdr:sp>
      <xdr:sp macro="" textlink="">
        <xdr:nvSpPr>
          <xdr:cNvPr id="7" name="Line 12"/>
          <xdr:cNvSpPr>
            <a:spLocks noChangeShapeType="1"/>
          </xdr:cNvSpPr>
        </xdr:nvSpPr>
        <xdr:spPr bwMode="auto">
          <a:xfrm>
            <a:off x="7782784" y="5981700"/>
            <a:ext cx="30289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13"/>
          <xdr:cNvSpPr>
            <a:spLocks noChangeArrowheads="1"/>
          </xdr:cNvSpPr>
        </xdr:nvSpPr>
        <xdr:spPr bwMode="auto">
          <a:xfrm>
            <a:off x="7791450" y="5981700"/>
            <a:ext cx="30289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Line 14"/>
          <xdr:cNvSpPr>
            <a:spLocks noChangeShapeType="1"/>
          </xdr:cNvSpPr>
        </xdr:nvSpPr>
        <xdr:spPr bwMode="auto">
          <a:xfrm>
            <a:off x="7791449" y="6229350"/>
            <a:ext cx="30289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 name="Rectangle 15"/>
          <xdr:cNvSpPr>
            <a:spLocks noChangeArrowheads="1"/>
          </xdr:cNvSpPr>
        </xdr:nvSpPr>
        <xdr:spPr bwMode="auto">
          <a:xfrm>
            <a:off x="7791450" y="6229350"/>
            <a:ext cx="30289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 name="Line 16"/>
          <xdr:cNvSpPr>
            <a:spLocks noChangeShapeType="1"/>
          </xdr:cNvSpPr>
        </xdr:nvSpPr>
        <xdr:spPr bwMode="auto">
          <a:xfrm>
            <a:off x="7781925" y="5981700"/>
            <a:ext cx="0" cy="75247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 name="Rectangle 17"/>
          <xdr:cNvSpPr>
            <a:spLocks noChangeArrowheads="1"/>
          </xdr:cNvSpPr>
        </xdr:nvSpPr>
        <xdr:spPr bwMode="auto">
          <a:xfrm>
            <a:off x="7781925" y="5981700"/>
            <a:ext cx="9525" cy="7524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Line 18"/>
          <xdr:cNvSpPr>
            <a:spLocks noChangeShapeType="1"/>
          </xdr:cNvSpPr>
        </xdr:nvSpPr>
        <xdr:spPr bwMode="auto">
          <a:xfrm>
            <a:off x="8286750"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 name="Rectangle 19"/>
          <xdr:cNvSpPr>
            <a:spLocks noChangeArrowheads="1"/>
          </xdr:cNvSpPr>
        </xdr:nvSpPr>
        <xdr:spPr bwMode="auto">
          <a:xfrm>
            <a:off x="8286750"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Line 20"/>
          <xdr:cNvSpPr>
            <a:spLocks noChangeShapeType="1"/>
          </xdr:cNvSpPr>
        </xdr:nvSpPr>
        <xdr:spPr bwMode="auto">
          <a:xfrm>
            <a:off x="8791575"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 name="Rectangle 21"/>
          <xdr:cNvSpPr>
            <a:spLocks noChangeArrowheads="1"/>
          </xdr:cNvSpPr>
        </xdr:nvSpPr>
        <xdr:spPr bwMode="auto">
          <a:xfrm>
            <a:off x="8791575"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Line 22"/>
          <xdr:cNvSpPr>
            <a:spLocks noChangeShapeType="1"/>
          </xdr:cNvSpPr>
        </xdr:nvSpPr>
        <xdr:spPr bwMode="auto">
          <a:xfrm>
            <a:off x="9296400"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 name="Rectangle 23"/>
          <xdr:cNvSpPr>
            <a:spLocks noChangeArrowheads="1"/>
          </xdr:cNvSpPr>
        </xdr:nvSpPr>
        <xdr:spPr bwMode="auto">
          <a:xfrm>
            <a:off x="9296400"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 name="Line 24"/>
          <xdr:cNvSpPr>
            <a:spLocks noChangeShapeType="1"/>
          </xdr:cNvSpPr>
        </xdr:nvSpPr>
        <xdr:spPr bwMode="auto">
          <a:xfrm>
            <a:off x="9801225"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 name="Rectangle 25"/>
          <xdr:cNvSpPr>
            <a:spLocks noChangeArrowheads="1"/>
          </xdr:cNvSpPr>
        </xdr:nvSpPr>
        <xdr:spPr bwMode="auto">
          <a:xfrm>
            <a:off x="9801225"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Line 26"/>
          <xdr:cNvSpPr>
            <a:spLocks noChangeShapeType="1"/>
          </xdr:cNvSpPr>
        </xdr:nvSpPr>
        <xdr:spPr bwMode="auto">
          <a:xfrm>
            <a:off x="10306050"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 name="Rectangle 27"/>
          <xdr:cNvSpPr>
            <a:spLocks noChangeArrowheads="1"/>
          </xdr:cNvSpPr>
        </xdr:nvSpPr>
        <xdr:spPr bwMode="auto">
          <a:xfrm>
            <a:off x="10306050"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 name="Line 28"/>
          <xdr:cNvSpPr>
            <a:spLocks noChangeShapeType="1"/>
          </xdr:cNvSpPr>
        </xdr:nvSpPr>
        <xdr:spPr bwMode="auto">
          <a:xfrm>
            <a:off x="7791450" y="6724650"/>
            <a:ext cx="30289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 name="Rectangle 29"/>
          <xdr:cNvSpPr>
            <a:spLocks noChangeArrowheads="1"/>
          </xdr:cNvSpPr>
        </xdr:nvSpPr>
        <xdr:spPr bwMode="auto">
          <a:xfrm>
            <a:off x="7791450" y="6724650"/>
            <a:ext cx="30289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Line 30"/>
          <xdr:cNvSpPr>
            <a:spLocks noChangeShapeType="1"/>
          </xdr:cNvSpPr>
        </xdr:nvSpPr>
        <xdr:spPr bwMode="auto">
          <a:xfrm>
            <a:off x="10810875"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 name="Rectangle 31"/>
          <xdr:cNvSpPr>
            <a:spLocks noChangeArrowheads="1"/>
          </xdr:cNvSpPr>
        </xdr:nvSpPr>
        <xdr:spPr bwMode="auto">
          <a:xfrm>
            <a:off x="10810875"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Line 32"/>
          <xdr:cNvSpPr>
            <a:spLocks noChangeShapeType="1"/>
          </xdr:cNvSpPr>
        </xdr:nvSpPr>
        <xdr:spPr bwMode="auto">
          <a:xfrm>
            <a:off x="10944225" y="5857875"/>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8" name="Rectangle 33"/>
          <xdr:cNvSpPr>
            <a:spLocks noChangeArrowheads="1"/>
          </xdr:cNvSpPr>
        </xdr:nvSpPr>
        <xdr:spPr bwMode="auto">
          <a:xfrm>
            <a:off x="10944225" y="5857875"/>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Line 34"/>
          <xdr:cNvSpPr>
            <a:spLocks noChangeShapeType="1"/>
          </xdr:cNvSpPr>
        </xdr:nvSpPr>
        <xdr:spPr bwMode="auto">
          <a:xfrm>
            <a:off x="10944225" y="5981700"/>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0" name="Rectangle 35"/>
          <xdr:cNvSpPr>
            <a:spLocks noChangeArrowheads="1"/>
          </xdr:cNvSpPr>
        </xdr:nvSpPr>
        <xdr:spPr bwMode="auto">
          <a:xfrm>
            <a:off x="10944225" y="5981700"/>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 name="Line 36"/>
          <xdr:cNvSpPr>
            <a:spLocks noChangeShapeType="1"/>
          </xdr:cNvSpPr>
        </xdr:nvSpPr>
        <xdr:spPr bwMode="auto">
          <a:xfrm>
            <a:off x="10944225" y="6229350"/>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 name="Rectangle 37"/>
          <xdr:cNvSpPr>
            <a:spLocks noChangeArrowheads="1"/>
          </xdr:cNvSpPr>
        </xdr:nvSpPr>
        <xdr:spPr bwMode="auto">
          <a:xfrm>
            <a:off x="10944225" y="6229350"/>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Line 38"/>
          <xdr:cNvSpPr>
            <a:spLocks noChangeShapeType="1"/>
          </xdr:cNvSpPr>
        </xdr:nvSpPr>
        <xdr:spPr bwMode="auto">
          <a:xfrm>
            <a:off x="10944225" y="6477000"/>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4" name="Rectangle 39"/>
          <xdr:cNvSpPr>
            <a:spLocks noChangeArrowheads="1"/>
          </xdr:cNvSpPr>
        </xdr:nvSpPr>
        <xdr:spPr bwMode="auto">
          <a:xfrm>
            <a:off x="10944225" y="6477000"/>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Line 40"/>
          <xdr:cNvSpPr>
            <a:spLocks noChangeShapeType="1"/>
          </xdr:cNvSpPr>
        </xdr:nvSpPr>
        <xdr:spPr bwMode="auto">
          <a:xfrm>
            <a:off x="10944225" y="6724650"/>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6" name="Rectangle 41"/>
          <xdr:cNvSpPr>
            <a:spLocks noChangeArrowheads="1"/>
          </xdr:cNvSpPr>
        </xdr:nvSpPr>
        <xdr:spPr bwMode="auto">
          <a:xfrm>
            <a:off x="10944225" y="6724650"/>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 name="Line 42"/>
          <xdr:cNvSpPr>
            <a:spLocks noChangeShapeType="1"/>
          </xdr:cNvSpPr>
        </xdr:nvSpPr>
        <xdr:spPr bwMode="auto">
          <a:xfrm>
            <a:off x="10944225" y="6848475"/>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8" name="Rectangle 43"/>
          <xdr:cNvSpPr>
            <a:spLocks noChangeArrowheads="1"/>
          </xdr:cNvSpPr>
        </xdr:nvSpPr>
        <xdr:spPr bwMode="auto">
          <a:xfrm>
            <a:off x="10944225" y="6848475"/>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95248</xdr:colOff>
      <xdr:row>6</xdr:row>
      <xdr:rowOff>28573</xdr:rowOff>
    </xdr:from>
    <xdr:to>
      <xdr:col>6</xdr:col>
      <xdr:colOff>314325</xdr:colOff>
      <xdr:row>10</xdr:row>
      <xdr:rowOff>180974</xdr:rowOff>
    </xdr:to>
    <xdr:sp macro="" textlink="">
      <xdr:nvSpPr>
        <xdr:cNvPr id="39" name="正方形/長方形 38"/>
        <xdr:cNvSpPr/>
      </xdr:nvSpPr>
      <xdr:spPr>
        <a:xfrm>
          <a:off x="1104898" y="1333498"/>
          <a:ext cx="4572002" cy="1143001"/>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請求書</a:t>
          </a:r>
          <a:r>
            <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rPr>
            <a:t>(</a:t>
          </a:r>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業者控</a:t>
          </a:r>
          <a:r>
            <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rPr>
            <a:t>)</a:t>
          </a:r>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入力用の青いセルに入力してください。</a:t>
          </a:r>
          <a:endPar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endParaRPr>
        </a:p>
        <a:p>
          <a:pPr algn="l"/>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入力したものが請求書</a:t>
          </a:r>
          <a:r>
            <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rPr>
            <a:t>(</a:t>
          </a:r>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工事部、経理部</a:t>
          </a:r>
          <a:r>
            <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rPr>
            <a:t>)</a:t>
          </a:r>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のシートに反映されます。</a:t>
          </a:r>
          <a:endPar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endParaRPr>
        </a:p>
        <a:p>
          <a:pPr algn="l"/>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それぞれを印刷後、請求書</a:t>
          </a:r>
          <a:r>
            <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rPr>
            <a:t>(</a:t>
          </a:r>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経理部</a:t>
          </a:r>
          <a:r>
            <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rPr>
            <a:t>)</a:t>
          </a:r>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のみ社印を押印してください。</a:t>
          </a:r>
          <a:endParaRPr kumimoji="1" lang="en-US" altLang="ja-JP" sz="1100" b="0" cap="none" spc="0">
            <a:ln w="0"/>
            <a:solidFill>
              <a:schemeClr val="tx1"/>
            </a:solidFill>
            <a:effectLst/>
            <a:latin typeface="ＭＳ Ｐ明朝" panose="02020600040205080304" pitchFamily="18" charset="-128"/>
            <a:ea typeface="ＭＳ Ｐ明朝" panose="02020600040205080304" pitchFamily="18" charset="-128"/>
          </a:endParaRPr>
        </a:p>
        <a:p>
          <a:pPr algn="l"/>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提出は</a:t>
          </a:r>
          <a:r>
            <a:rPr kumimoji="1" lang="ja-JP" altLang="ja-JP" sz="1100" b="0" baseline="0">
              <a:solidFill>
                <a:sysClr val="windowText" lastClr="000000"/>
              </a:solidFill>
              <a:effectLst/>
              <a:latin typeface="+mn-lt"/>
              <a:ea typeface="+mn-ea"/>
              <a:cs typeface="+mn-cs"/>
            </a:rPr>
            <a:t>請求書</a:t>
          </a:r>
          <a:r>
            <a:rPr kumimoji="1" lang="ja-JP" altLang="en-US" sz="1100" b="0" baseline="0">
              <a:solidFill>
                <a:sysClr val="windowText" lastClr="000000"/>
              </a:solidFill>
              <a:effectLst/>
              <a:latin typeface="+mn-lt"/>
              <a:ea typeface="+mn-ea"/>
              <a:cs typeface="+mn-cs"/>
            </a:rPr>
            <a:t>（</a:t>
          </a:r>
          <a:r>
            <a:rPr kumimoji="1" lang="ja-JP" altLang="ja-JP" sz="1100" b="0" baseline="0">
              <a:solidFill>
                <a:sysClr val="windowText" lastClr="000000"/>
              </a:solidFill>
              <a:effectLst/>
              <a:latin typeface="+mn-lt"/>
              <a:ea typeface="+mn-ea"/>
              <a:cs typeface="+mn-cs"/>
            </a:rPr>
            <a:t>工事部、経理部</a:t>
          </a:r>
          <a:r>
            <a:rPr kumimoji="1" lang="ja-JP" altLang="en-US" sz="1100" b="0" baseline="0">
              <a:solidFill>
                <a:sysClr val="windowText" lastClr="000000"/>
              </a:solidFill>
              <a:effectLst/>
              <a:latin typeface="+mn-lt"/>
              <a:ea typeface="+mn-ea"/>
              <a:cs typeface="+mn-cs"/>
            </a:rPr>
            <a:t>）の</a:t>
          </a:r>
          <a:r>
            <a:rPr kumimoji="1" lang="en-US" altLang="ja-JP" sz="1100" b="0" baseline="0">
              <a:solidFill>
                <a:sysClr val="windowText" lastClr="000000"/>
              </a:solidFill>
              <a:effectLst/>
              <a:latin typeface="+mn-lt"/>
              <a:ea typeface="+mn-ea"/>
              <a:cs typeface="+mn-cs"/>
            </a:rPr>
            <a:t>2</a:t>
          </a:r>
          <a:r>
            <a:rPr kumimoji="1" lang="ja-JP" altLang="en-US" sz="1100" b="0" baseline="0">
              <a:solidFill>
                <a:sysClr val="windowText" lastClr="000000"/>
              </a:solidFill>
              <a:effectLst/>
              <a:latin typeface="+mn-lt"/>
              <a:ea typeface="+mn-ea"/>
              <a:cs typeface="+mn-cs"/>
            </a:rPr>
            <a:t>部です。</a:t>
          </a:r>
          <a:endParaRPr kumimoji="1" lang="en-US" altLang="ja-JP" sz="1100" b="0" cap="none" spc="0" baseline="0">
            <a:ln w="0"/>
            <a:solidFill>
              <a:sysClr val="windowText" lastClr="000000"/>
            </a:solidFill>
            <a:effectLst/>
            <a:latin typeface="ＭＳ Ｐ明朝" panose="02020600040205080304" pitchFamily="18" charset="-128"/>
            <a:ea typeface="ＭＳ Ｐ明朝" panose="02020600040205080304" pitchFamily="18" charset="-128"/>
          </a:endParaRPr>
        </a:p>
        <a:p>
          <a:pPr algn="l"/>
          <a:r>
            <a:rPr kumimoji="1" lang="ja-JP" altLang="en-US" sz="1100" b="0" cap="none" spc="0">
              <a:ln w="0"/>
              <a:solidFill>
                <a:schemeClr val="tx1"/>
              </a:solidFill>
              <a:effectLst/>
              <a:latin typeface="ＭＳ Ｐ明朝" panose="02020600040205080304" pitchFamily="18" charset="-128"/>
              <a:ea typeface="ＭＳ Ｐ明朝" panose="02020600040205080304" pitchFamily="18" charset="-128"/>
            </a:rPr>
            <a:t>印刷はカラー・白黒 問いません。</a:t>
          </a:r>
        </a:p>
      </xdr:txBody>
    </xdr:sp>
    <xdr:clientData/>
  </xdr:twoCellAnchor>
  <xdr:twoCellAnchor>
    <xdr:from>
      <xdr:col>20</xdr:col>
      <xdr:colOff>180974</xdr:colOff>
      <xdr:row>2</xdr:row>
      <xdr:rowOff>57149</xdr:rowOff>
    </xdr:from>
    <xdr:to>
      <xdr:col>27</xdr:col>
      <xdr:colOff>161924</xdr:colOff>
      <xdr:row>4</xdr:row>
      <xdr:rowOff>66674</xdr:rowOff>
    </xdr:to>
    <xdr:sp macro="" textlink="">
      <xdr:nvSpPr>
        <xdr:cNvPr id="40" name="線吹き出し 1 (枠付き) 39"/>
        <xdr:cNvSpPr/>
      </xdr:nvSpPr>
      <xdr:spPr>
        <a:xfrm>
          <a:off x="9563099" y="552449"/>
          <a:ext cx="1381125" cy="428625"/>
        </a:xfrm>
        <a:prstGeom prst="borderCallout1">
          <a:avLst>
            <a:gd name="adj1" fmla="val 405"/>
            <a:gd name="adj2" fmla="val 5591"/>
            <a:gd name="adj3" fmla="val -60076"/>
            <a:gd name="adj4" fmla="val 1557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西暦で入力</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例：</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2023/</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95250</xdr:colOff>
      <xdr:row>1</xdr:row>
      <xdr:rowOff>238125</xdr:rowOff>
    </xdr:from>
    <xdr:to>
      <xdr:col>18</xdr:col>
      <xdr:colOff>76200</xdr:colOff>
      <xdr:row>4</xdr:row>
      <xdr:rowOff>0</xdr:rowOff>
    </xdr:to>
    <xdr:sp macro="" textlink="">
      <xdr:nvSpPr>
        <xdr:cNvPr id="41" name="線吹き出し 1 (枠付き) 40"/>
        <xdr:cNvSpPr/>
      </xdr:nvSpPr>
      <xdr:spPr>
        <a:xfrm>
          <a:off x="7677150" y="485775"/>
          <a:ext cx="1381125" cy="428625"/>
        </a:xfrm>
        <a:prstGeom prst="borderCallout1">
          <a:avLst>
            <a:gd name="adj1" fmla="val 282627"/>
            <a:gd name="adj2" fmla="val 7660"/>
            <a:gd name="adj3" fmla="val 99924"/>
            <a:gd name="adj4" fmla="val 17646"/>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ハイフン付きで入力</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例：</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00-0000-0000</a:t>
          </a:r>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21</xdr:col>
      <xdr:colOff>85725</xdr:colOff>
      <xdr:row>11</xdr:row>
      <xdr:rowOff>28575</xdr:rowOff>
    </xdr:from>
    <xdr:to>
      <xdr:col>28</xdr:col>
      <xdr:colOff>0</xdr:colOff>
      <xdr:row>13</xdr:row>
      <xdr:rowOff>38100</xdr:rowOff>
    </xdr:to>
    <xdr:sp macro="" textlink="">
      <xdr:nvSpPr>
        <xdr:cNvPr id="42" name="線吹き出し 1 (枠付き) 41"/>
        <xdr:cNvSpPr/>
      </xdr:nvSpPr>
      <xdr:spPr>
        <a:xfrm>
          <a:off x="9667875" y="2628900"/>
          <a:ext cx="1381125" cy="466725"/>
        </a:xfrm>
        <a:prstGeom prst="borderCallout1">
          <a:avLst>
            <a:gd name="adj1" fmla="val -135694"/>
            <a:gd name="adj2" fmla="val -65444"/>
            <a:gd name="adj3" fmla="val 2146"/>
            <a:gd name="adj4" fmla="val 1094"/>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ハイフンなしで入力</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例：</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0000000000000</a:t>
          </a:r>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38100</xdr:colOff>
      <xdr:row>13</xdr:row>
      <xdr:rowOff>190500</xdr:rowOff>
    </xdr:from>
    <xdr:to>
      <xdr:col>25</xdr:col>
      <xdr:colOff>19050</xdr:colOff>
      <xdr:row>14</xdr:row>
      <xdr:rowOff>200026</xdr:rowOff>
    </xdr:to>
    <xdr:sp macro="" textlink="">
      <xdr:nvSpPr>
        <xdr:cNvPr id="43" name="線吹き出し 1 (枠付き) 42"/>
        <xdr:cNvSpPr/>
      </xdr:nvSpPr>
      <xdr:spPr>
        <a:xfrm>
          <a:off x="9020175" y="3248025"/>
          <a:ext cx="1381125" cy="257176"/>
        </a:xfrm>
        <a:prstGeom prst="borderCallout1">
          <a:avLst>
            <a:gd name="adj1" fmla="val -326259"/>
            <a:gd name="adj2" fmla="val -17168"/>
            <a:gd name="adj3" fmla="val -3779"/>
            <a:gd name="adj4" fmla="val 1094"/>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プルダウンより選択</a:t>
          </a:r>
        </a:p>
      </xdr:txBody>
    </xdr:sp>
    <xdr:clientData/>
  </xdr:twoCellAnchor>
  <xdr:twoCellAnchor>
    <xdr:from>
      <xdr:col>9</xdr:col>
      <xdr:colOff>0</xdr:colOff>
      <xdr:row>13</xdr:row>
      <xdr:rowOff>209550</xdr:rowOff>
    </xdr:from>
    <xdr:to>
      <xdr:col>18</xdr:col>
      <xdr:colOff>38100</xdr:colOff>
      <xdr:row>16</xdr:row>
      <xdr:rowOff>0</xdr:rowOff>
    </xdr:to>
    <xdr:cxnSp macro="">
      <xdr:nvCxnSpPr>
        <xdr:cNvPr id="44" name="直線コネクタ 43"/>
        <xdr:cNvCxnSpPr/>
      </xdr:nvCxnSpPr>
      <xdr:spPr>
        <a:xfrm flipH="1">
          <a:off x="7181850" y="3267075"/>
          <a:ext cx="1838325" cy="533400"/>
        </a:xfrm>
        <a:prstGeom prst="line">
          <a:avLst/>
        </a:prstGeom>
        <a:ln w="12700"/>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133347</xdr:colOff>
      <xdr:row>18</xdr:row>
      <xdr:rowOff>142874</xdr:rowOff>
    </xdr:from>
    <xdr:to>
      <xdr:col>3</xdr:col>
      <xdr:colOff>438149</xdr:colOff>
      <xdr:row>21</xdr:row>
      <xdr:rowOff>28575</xdr:rowOff>
    </xdr:to>
    <xdr:sp macro="" textlink="">
      <xdr:nvSpPr>
        <xdr:cNvPr id="45" name="正方形/長方形 44"/>
        <xdr:cNvSpPr/>
      </xdr:nvSpPr>
      <xdr:spPr>
        <a:xfrm>
          <a:off x="333372" y="4400549"/>
          <a:ext cx="4105277" cy="571501"/>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latin typeface="ＭＳ Ｐ明朝" panose="02020600040205080304" pitchFamily="18" charset="-128"/>
              <a:ea typeface="ＭＳ Ｐ明朝" panose="02020600040205080304" pitchFamily="18" charset="-128"/>
            </a:rPr>
            <a:t>名称、摘要欄を</a:t>
          </a:r>
          <a:r>
            <a:rPr kumimoji="1" lang="en-US" altLang="ja-JP" sz="1100" b="1" cap="none" spc="0">
              <a:ln w="0"/>
              <a:solidFill>
                <a:schemeClr val="tx1"/>
              </a:solidFill>
              <a:effectLst/>
              <a:latin typeface="ＭＳ Ｐ明朝" panose="02020600040205080304" pitchFamily="18" charset="-128"/>
              <a:ea typeface="ＭＳ Ｐ明朝" panose="02020600040205080304" pitchFamily="18" charset="-128"/>
            </a:rPr>
            <a:t>『</a:t>
          </a:r>
          <a:r>
            <a:rPr kumimoji="1" lang="ja-JP" altLang="en-US" sz="1100" b="1" cap="none" spc="0">
              <a:ln w="0"/>
              <a:solidFill>
                <a:schemeClr val="tx1"/>
              </a:solidFill>
              <a:effectLst/>
              <a:latin typeface="ＭＳ Ｐ明朝" panose="02020600040205080304" pitchFamily="18" charset="-128"/>
              <a:ea typeface="ＭＳ Ｐ明朝" panose="02020600040205080304" pitchFamily="18" charset="-128"/>
            </a:rPr>
            <a:t>別紙のとおり</a:t>
          </a:r>
          <a:r>
            <a:rPr kumimoji="1" lang="en-US" altLang="ja-JP" sz="1100" b="1" cap="none" spc="0">
              <a:ln w="0"/>
              <a:solidFill>
                <a:schemeClr val="tx1"/>
              </a:solidFill>
              <a:effectLst/>
              <a:latin typeface="ＭＳ Ｐ明朝" panose="02020600040205080304" pitchFamily="18" charset="-128"/>
              <a:ea typeface="ＭＳ Ｐ明朝" panose="02020600040205080304" pitchFamily="18" charset="-128"/>
            </a:rPr>
            <a:t>』</a:t>
          </a:r>
          <a:r>
            <a:rPr kumimoji="1" lang="ja-JP" altLang="en-US" sz="1100" b="1" cap="none" spc="0">
              <a:ln w="0"/>
              <a:solidFill>
                <a:schemeClr val="tx1"/>
              </a:solidFill>
              <a:effectLst/>
              <a:latin typeface="ＭＳ Ｐ明朝" panose="02020600040205080304" pitchFamily="18" charset="-128"/>
              <a:ea typeface="ＭＳ Ｐ明朝" panose="02020600040205080304" pitchFamily="18" charset="-128"/>
            </a:rPr>
            <a:t>と記入した場合は、添付する別紙資料と請求書の金額が一致していることをご確認ください。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6</xdr:row>
      <xdr:rowOff>38100</xdr:rowOff>
    </xdr:from>
    <xdr:to>
      <xdr:col>26</xdr:col>
      <xdr:colOff>171450</xdr:colOff>
      <xdr:row>7</xdr:row>
      <xdr:rowOff>38100</xdr:rowOff>
    </xdr:to>
    <xdr:sp macro="" textlink="">
      <xdr:nvSpPr>
        <xdr:cNvPr id="2" name="正方形/長方形 1"/>
        <xdr:cNvSpPr/>
      </xdr:nvSpPr>
      <xdr:spPr>
        <a:xfrm>
          <a:off x="10458450" y="1343025"/>
          <a:ext cx="29527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57150</xdr:colOff>
      <xdr:row>26</xdr:row>
      <xdr:rowOff>85725</xdr:rowOff>
    </xdr:from>
    <xdr:to>
      <xdr:col>28</xdr:col>
      <xdr:colOff>0</xdr:colOff>
      <xdr:row>30</xdr:row>
      <xdr:rowOff>219075</xdr:rowOff>
    </xdr:to>
    <xdr:grpSp>
      <xdr:nvGrpSpPr>
        <xdr:cNvPr id="3" name="グループ化 2"/>
        <xdr:cNvGrpSpPr/>
      </xdr:nvGrpSpPr>
      <xdr:grpSpPr>
        <a:xfrm>
          <a:off x="7439025" y="5981700"/>
          <a:ext cx="3343275" cy="1019175"/>
          <a:chOff x="7781925" y="5857875"/>
          <a:chExt cx="3171825" cy="1000125"/>
        </a:xfrm>
      </xdr:grpSpPr>
      <xdr:sp macro="" textlink="">
        <xdr:nvSpPr>
          <xdr:cNvPr id="4" name="AutoShape 6"/>
          <xdr:cNvSpPr>
            <a:spLocks noChangeAspect="1" noChangeArrowheads="1" noTextEdit="1"/>
          </xdr:cNvSpPr>
        </xdr:nvSpPr>
        <xdr:spPr bwMode="auto">
          <a:xfrm>
            <a:off x="7781925" y="5991225"/>
            <a:ext cx="3028950" cy="733425"/>
          </a:xfrm>
          <a:prstGeom prst="rect">
            <a:avLst/>
          </a:prstGeom>
          <a:solidFill>
            <a:schemeClr val="bg1">
              <a:lumMod val="8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9"/>
          <xdr:cNvSpPr>
            <a:spLocks noChangeArrowheads="1"/>
          </xdr:cNvSpPr>
        </xdr:nvSpPr>
        <xdr:spPr bwMode="auto">
          <a:xfrm>
            <a:off x="8315325" y="6048553"/>
            <a:ext cx="457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900" b="0" i="0" u="none" strike="noStrike" baseline="0">
                <a:solidFill>
                  <a:srgbClr val="000000"/>
                </a:solidFill>
                <a:latin typeface="ＭＳ Ｐ明朝"/>
                <a:ea typeface="ＭＳ Ｐ明朝"/>
              </a:rPr>
              <a:t>担当役員</a:t>
            </a:r>
          </a:p>
        </xdr:txBody>
      </xdr:sp>
      <xdr:sp macro="" textlink="">
        <xdr:nvSpPr>
          <xdr:cNvPr id="6" name="Rectangle 10"/>
          <xdr:cNvSpPr>
            <a:spLocks noChangeArrowheads="1"/>
          </xdr:cNvSpPr>
        </xdr:nvSpPr>
        <xdr:spPr bwMode="auto">
          <a:xfrm>
            <a:off x="8951782" y="6048554"/>
            <a:ext cx="216733" cy="145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900" b="0" i="0" u="none" strike="noStrike" baseline="0">
                <a:solidFill>
                  <a:srgbClr val="000000"/>
                </a:solidFill>
                <a:latin typeface="ＭＳ Ｐ明朝"/>
                <a:ea typeface="ＭＳ Ｐ明朝"/>
              </a:rPr>
              <a:t>部長</a:t>
            </a:r>
          </a:p>
        </xdr:txBody>
      </xdr:sp>
      <xdr:sp macro="" textlink="">
        <xdr:nvSpPr>
          <xdr:cNvPr id="7" name="Rectangle 11"/>
          <xdr:cNvSpPr>
            <a:spLocks noChangeArrowheads="1"/>
          </xdr:cNvSpPr>
        </xdr:nvSpPr>
        <xdr:spPr bwMode="auto">
          <a:xfrm>
            <a:off x="9978765" y="6048553"/>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900" b="0" i="0" u="none" strike="noStrike" baseline="0">
                <a:solidFill>
                  <a:srgbClr val="000000"/>
                </a:solidFill>
                <a:latin typeface="ＭＳ Ｐ明朝"/>
                <a:ea typeface="ＭＳ Ｐ明朝"/>
              </a:rPr>
              <a:t>所長</a:t>
            </a:r>
          </a:p>
        </xdr:txBody>
      </xdr:sp>
      <xdr:sp macro="" textlink="">
        <xdr:nvSpPr>
          <xdr:cNvPr id="8" name="Line 12"/>
          <xdr:cNvSpPr>
            <a:spLocks noChangeShapeType="1"/>
          </xdr:cNvSpPr>
        </xdr:nvSpPr>
        <xdr:spPr bwMode="auto">
          <a:xfrm>
            <a:off x="7782784" y="5981700"/>
            <a:ext cx="30289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 name="Rectangle 13"/>
          <xdr:cNvSpPr>
            <a:spLocks noChangeArrowheads="1"/>
          </xdr:cNvSpPr>
        </xdr:nvSpPr>
        <xdr:spPr bwMode="auto">
          <a:xfrm>
            <a:off x="7791450" y="5981700"/>
            <a:ext cx="30289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Line 14"/>
          <xdr:cNvSpPr>
            <a:spLocks noChangeShapeType="1"/>
          </xdr:cNvSpPr>
        </xdr:nvSpPr>
        <xdr:spPr bwMode="auto">
          <a:xfrm>
            <a:off x="7791449" y="6229350"/>
            <a:ext cx="30289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 name="Rectangle 15"/>
          <xdr:cNvSpPr>
            <a:spLocks noChangeArrowheads="1"/>
          </xdr:cNvSpPr>
        </xdr:nvSpPr>
        <xdr:spPr bwMode="auto">
          <a:xfrm>
            <a:off x="7791450" y="6229350"/>
            <a:ext cx="30289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Line 16"/>
          <xdr:cNvSpPr>
            <a:spLocks noChangeShapeType="1"/>
          </xdr:cNvSpPr>
        </xdr:nvSpPr>
        <xdr:spPr bwMode="auto">
          <a:xfrm>
            <a:off x="7781925" y="5981700"/>
            <a:ext cx="0" cy="75247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3" name="Rectangle 17"/>
          <xdr:cNvSpPr>
            <a:spLocks noChangeArrowheads="1"/>
          </xdr:cNvSpPr>
        </xdr:nvSpPr>
        <xdr:spPr bwMode="auto">
          <a:xfrm>
            <a:off x="7781925" y="5981700"/>
            <a:ext cx="9525" cy="7524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Line 18"/>
          <xdr:cNvSpPr>
            <a:spLocks noChangeShapeType="1"/>
          </xdr:cNvSpPr>
        </xdr:nvSpPr>
        <xdr:spPr bwMode="auto">
          <a:xfrm>
            <a:off x="8286750"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 name="Rectangle 19"/>
          <xdr:cNvSpPr>
            <a:spLocks noChangeArrowheads="1"/>
          </xdr:cNvSpPr>
        </xdr:nvSpPr>
        <xdr:spPr bwMode="auto">
          <a:xfrm>
            <a:off x="8286750"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Line 20"/>
          <xdr:cNvSpPr>
            <a:spLocks noChangeShapeType="1"/>
          </xdr:cNvSpPr>
        </xdr:nvSpPr>
        <xdr:spPr bwMode="auto">
          <a:xfrm>
            <a:off x="8791575"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 name="Rectangle 21"/>
          <xdr:cNvSpPr>
            <a:spLocks noChangeArrowheads="1"/>
          </xdr:cNvSpPr>
        </xdr:nvSpPr>
        <xdr:spPr bwMode="auto">
          <a:xfrm>
            <a:off x="8791575"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 name="Line 22"/>
          <xdr:cNvSpPr>
            <a:spLocks noChangeShapeType="1"/>
          </xdr:cNvSpPr>
        </xdr:nvSpPr>
        <xdr:spPr bwMode="auto">
          <a:xfrm>
            <a:off x="9296400"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 name="Rectangle 23"/>
          <xdr:cNvSpPr>
            <a:spLocks noChangeArrowheads="1"/>
          </xdr:cNvSpPr>
        </xdr:nvSpPr>
        <xdr:spPr bwMode="auto">
          <a:xfrm>
            <a:off x="9296400"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 name="Line 24"/>
          <xdr:cNvSpPr>
            <a:spLocks noChangeShapeType="1"/>
          </xdr:cNvSpPr>
        </xdr:nvSpPr>
        <xdr:spPr bwMode="auto">
          <a:xfrm>
            <a:off x="9801225"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 name="Rectangle 25"/>
          <xdr:cNvSpPr>
            <a:spLocks noChangeArrowheads="1"/>
          </xdr:cNvSpPr>
        </xdr:nvSpPr>
        <xdr:spPr bwMode="auto">
          <a:xfrm>
            <a:off x="9801225"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Line 26"/>
          <xdr:cNvSpPr>
            <a:spLocks noChangeShapeType="1"/>
          </xdr:cNvSpPr>
        </xdr:nvSpPr>
        <xdr:spPr bwMode="auto">
          <a:xfrm>
            <a:off x="10306050"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 name="Rectangle 27"/>
          <xdr:cNvSpPr>
            <a:spLocks noChangeArrowheads="1"/>
          </xdr:cNvSpPr>
        </xdr:nvSpPr>
        <xdr:spPr bwMode="auto">
          <a:xfrm>
            <a:off x="10306050"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 name="Line 28"/>
          <xdr:cNvSpPr>
            <a:spLocks noChangeShapeType="1"/>
          </xdr:cNvSpPr>
        </xdr:nvSpPr>
        <xdr:spPr bwMode="auto">
          <a:xfrm>
            <a:off x="7791450" y="6724650"/>
            <a:ext cx="302895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 name="Rectangle 29"/>
          <xdr:cNvSpPr>
            <a:spLocks noChangeArrowheads="1"/>
          </xdr:cNvSpPr>
        </xdr:nvSpPr>
        <xdr:spPr bwMode="auto">
          <a:xfrm>
            <a:off x="7791450" y="6724650"/>
            <a:ext cx="30289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Line 30"/>
          <xdr:cNvSpPr>
            <a:spLocks noChangeShapeType="1"/>
          </xdr:cNvSpPr>
        </xdr:nvSpPr>
        <xdr:spPr bwMode="auto">
          <a:xfrm>
            <a:off x="10810875" y="5991225"/>
            <a:ext cx="0" cy="7429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 name="Rectangle 31"/>
          <xdr:cNvSpPr>
            <a:spLocks noChangeArrowheads="1"/>
          </xdr:cNvSpPr>
        </xdr:nvSpPr>
        <xdr:spPr bwMode="auto">
          <a:xfrm>
            <a:off x="10810875" y="5991225"/>
            <a:ext cx="9525" cy="7429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Line 32"/>
          <xdr:cNvSpPr>
            <a:spLocks noChangeShapeType="1"/>
          </xdr:cNvSpPr>
        </xdr:nvSpPr>
        <xdr:spPr bwMode="auto">
          <a:xfrm>
            <a:off x="10944225" y="5857875"/>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9" name="Rectangle 33"/>
          <xdr:cNvSpPr>
            <a:spLocks noChangeArrowheads="1"/>
          </xdr:cNvSpPr>
        </xdr:nvSpPr>
        <xdr:spPr bwMode="auto">
          <a:xfrm>
            <a:off x="10944225" y="5857875"/>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Line 34"/>
          <xdr:cNvSpPr>
            <a:spLocks noChangeShapeType="1"/>
          </xdr:cNvSpPr>
        </xdr:nvSpPr>
        <xdr:spPr bwMode="auto">
          <a:xfrm>
            <a:off x="10944225" y="5981700"/>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1" name="Rectangle 35"/>
          <xdr:cNvSpPr>
            <a:spLocks noChangeArrowheads="1"/>
          </xdr:cNvSpPr>
        </xdr:nvSpPr>
        <xdr:spPr bwMode="auto">
          <a:xfrm>
            <a:off x="10944225" y="5981700"/>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Line 36"/>
          <xdr:cNvSpPr>
            <a:spLocks noChangeShapeType="1"/>
          </xdr:cNvSpPr>
        </xdr:nvSpPr>
        <xdr:spPr bwMode="auto">
          <a:xfrm>
            <a:off x="10944225" y="6229350"/>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3" name="Rectangle 37"/>
          <xdr:cNvSpPr>
            <a:spLocks noChangeArrowheads="1"/>
          </xdr:cNvSpPr>
        </xdr:nvSpPr>
        <xdr:spPr bwMode="auto">
          <a:xfrm>
            <a:off x="10944225" y="6229350"/>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Line 38"/>
          <xdr:cNvSpPr>
            <a:spLocks noChangeShapeType="1"/>
          </xdr:cNvSpPr>
        </xdr:nvSpPr>
        <xdr:spPr bwMode="auto">
          <a:xfrm>
            <a:off x="10944225" y="6477000"/>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5" name="Rectangle 39"/>
          <xdr:cNvSpPr>
            <a:spLocks noChangeArrowheads="1"/>
          </xdr:cNvSpPr>
        </xdr:nvSpPr>
        <xdr:spPr bwMode="auto">
          <a:xfrm>
            <a:off x="10944225" y="6477000"/>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40"/>
          <xdr:cNvSpPr>
            <a:spLocks noChangeShapeType="1"/>
          </xdr:cNvSpPr>
        </xdr:nvSpPr>
        <xdr:spPr bwMode="auto">
          <a:xfrm>
            <a:off x="10944225" y="6724650"/>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7" name="Rectangle 41"/>
          <xdr:cNvSpPr>
            <a:spLocks noChangeArrowheads="1"/>
          </xdr:cNvSpPr>
        </xdr:nvSpPr>
        <xdr:spPr bwMode="auto">
          <a:xfrm>
            <a:off x="10944225" y="6724650"/>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42"/>
          <xdr:cNvSpPr>
            <a:spLocks noChangeShapeType="1"/>
          </xdr:cNvSpPr>
        </xdr:nvSpPr>
        <xdr:spPr bwMode="auto">
          <a:xfrm>
            <a:off x="10944225" y="6848475"/>
            <a:ext cx="9525" cy="952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9" name="Rectangle 43"/>
          <xdr:cNvSpPr>
            <a:spLocks noChangeArrowheads="1"/>
          </xdr:cNvSpPr>
        </xdr:nvSpPr>
        <xdr:spPr bwMode="auto">
          <a:xfrm>
            <a:off x="10944225" y="6848475"/>
            <a:ext cx="9525" cy="952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tabSelected="1" view="pageBreakPreview" zoomScaleNormal="100" zoomScaleSheetLayoutView="100" workbookViewId="0"/>
  </sheetViews>
  <sheetFormatPr defaultRowHeight="12" x14ac:dyDescent="0.15"/>
  <cols>
    <col min="1" max="1" width="10.625" style="3" customWidth="1"/>
    <col min="2" max="2" width="30.625" style="3" customWidth="1"/>
    <col min="3" max="3" width="8.625" style="3" customWidth="1"/>
    <col min="4" max="4" width="6.625" style="2" customWidth="1"/>
    <col min="5" max="5" width="4.625" style="3" customWidth="1"/>
    <col min="6" max="6" width="6.625" style="2" customWidth="1"/>
    <col min="7" max="7" width="10.625" style="2" customWidth="1"/>
    <col min="8" max="9" width="6.625" style="3" customWidth="1"/>
    <col min="10" max="31" width="2.625" style="3" customWidth="1"/>
    <col min="32" max="34" width="6.625" style="3" customWidth="1"/>
    <col min="35" max="16384" width="9" style="3"/>
  </cols>
  <sheetData>
    <row r="1" spans="1:28" ht="20.100000000000001" customHeight="1" x14ac:dyDescent="0.15">
      <c r="A1" s="1"/>
      <c r="B1" s="1"/>
      <c r="C1" s="1"/>
      <c r="F1" s="4" t="s">
        <v>0</v>
      </c>
      <c r="G1" s="1" t="s">
        <v>1</v>
      </c>
      <c r="H1" s="1"/>
      <c r="I1" s="1"/>
      <c r="J1" s="1"/>
      <c r="K1" s="1"/>
      <c r="L1" s="1"/>
      <c r="M1" s="1"/>
      <c r="N1" s="1"/>
      <c r="O1" s="1"/>
      <c r="P1" s="1"/>
      <c r="Q1" s="1"/>
      <c r="R1" s="1"/>
      <c r="S1" s="1"/>
      <c r="T1" s="1"/>
      <c r="U1" s="1"/>
      <c r="V1" s="1"/>
      <c r="W1" s="1"/>
      <c r="X1" s="1"/>
      <c r="Y1" s="5" t="s">
        <v>49</v>
      </c>
      <c r="AA1" s="1"/>
      <c r="AB1" s="1"/>
    </row>
    <row r="2" spans="1:28" ht="20.100000000000001" customHeight="1" x14ac:dyDescent="0.15">
      <c r="A2" s="6" t="s">
        <v>47</v>
      </c>
      <c r="B2" s="2"/>
      <c r="C2" s="2"/>
      <c r="E2" s="2"/>
      <c r="H2" s="2"/>
      <c r="I2" s="2"/>
      <c r="J2" s="2"/>
      <c r="K2" s="2"/>
      <c r="L2" s="2"/>
      <c r="M2" s="2"/>
      <c r="N2" s="2"/>
      <c r="O2" s="2"/>
      <c r="P2" s="2"/>
      <c r="Q2" s="2"/>
      <c r="R2" s="2"/>
      <c r="S2" s="2"/>
      <c r="T2" s="2"/>
      <c r="U2" s="2"/>
      <c r="V2" s="2"/>
      <c r="W2" s="51">
        <v>45322</v>
      </c>
      <c r="X2" s="51"/>
      <c r="Y2" s="51"/>
      <c r="Z2" s="51"/>
      <c r="AA2" s="51"/>
      <c r="AB2" s="51"/>
    </row>
    <row r="3" spans="1:28" s="2" customFormat="1" ht="13.5" customHeight="1" x14ac:dyDescent="0.15">
      <c r="B3" s="52" t="s">
        <v>2</v>
      </c>
      <c r="C3" s="52"/>
      <c r="H3" s="7"/>
      <c r="L3" s="7"/>
      <c r="M3" s="7"/>
    </row>
    <row r="4" spans="1:28" ht="20.100000000000001" customHeight="1" x14ac:dyDescent="0.15">
      <c r="A4" s="8" t="s">
        <v>3</v>
      </c>
      <c r="B4" s="53"/>
      <c r="C4" s="53"/>
      <c r="D4" s="2" t="s">
        <v>4</v>
      </c>
      <c r="H4" s="2"/>
      <c r="I4" s="2"/>
      <c r="J4" s="2"/>
      <c r="K4" s="2"/>
      <c r="L4" s="2"/>
      <c r="M4" s="2"/>
      <c r="N4" s="2"/>
      <c r="O4" s="2"/>
      <c r="P4" s="2"/>
      <c r="Q4" s="2"/>
      <c r="R4" s="2"/>
      <c r="S4" s="2"/>
      <c r="T4" s="2"/>
      <c r="U4" s="2"/>
      <c r="V4" s="2"/>
      <c r="W4" s="2"/>
      <c r="X4" s="2"/>
      <c r="Y4" s="2"/>
      <c r="Z4" s="2"/>
      <c r="AA4" s="2"/>
      <c r="AB4" s="2"/>
    </row>
    <row r="5" spans="1:28" s="2" customFormat="1" ht="6.75" customHeight="1" x14ac:dyDescent="0.15">
      <c r="H5" s="7"/>
      <c r="L5" s="7"/>
      <c r="M5" s="7"/>
    </row>
    <row r="6" spans="1:28" ht="24" customHeight="1" x14ac:dyDescent="0.15">
      <c r="A6" s="2"/>
      <c r="B6" s="2"/>
      <c r="C6" s="2"/>
      <c r="E6" s="2"/>
      <c r="H6" s="9"/>
      <c r="I6" s="2"/>
      <c r="J6" s="54" t="s">
        <v>5</v>
      </c>
      <c r="K6" s="54"/>
      <c r="L6" s="54"/>
      <c r="M6" s="55" t="s">
        <v>61</v>
      </c>
      <c r="N6" s="55"/>
      <c r="O6" s="55"/>
      <c r="P6" s="55"/>
      <c r="Q6" s="55"/>
      <c r="R6" s="55"/>
      <c r="S6" s="55"/>
      <c r="T6" s="55"/>
      <c r="U6" s="55"/>
      <c r="V6" s="55"/>
      <c r="W6" s="55"/>
      <c r="X6" s="55"/>
      <c r="Y6" s="55"/>
      <c r="Z6" s="55"/>
      <c r="AA6" s="55"/>
      <c r="AB6" s="55"/>
    </row>
    <row r="7" spans="1:28" ht="24" customHeight="1" x14ac:dyDescent="0.15">
      <c r="A7" s="2"/>
      <c r="B7" s="2"/>
      <c r="C7" s="2"/>
      <c r="E7" s="2"/>
      <c r="H7" s="2"/>
      <c r="I7" s="2"/>
      <c r="J7" s="54" t="s">
        <v>6</v>
      </c>
      <c r="K7" s="54"/>
      <c r="L7" s="54"/>
      <c r="M7" s="55" t="s">
        <v>47</v>
      </c>
      <c r="N7" s="55"/>
      <c r="O7" s="55"/>
      <c r="P7" s="55"/>
      <c r="Q7" s="55"/>
      <c r="R7" s="55"/>
      <c r="S7" s="55"/>
      <c r="T7" s="55"/>
      <c r="U7" s="55"/>
      <c r="V7" s="55"/>
      <c r="W7" s="55"/>
      <c r="X7" s="55"/>
      <c r="Y7" s="55"/>
      <c r="Z7" s="55"/>
      <c r="AA7" s="55"/>
      <c r="AB7" s="55"/>
    </row>
    <row r="8" spans="1:28" ht="24" customHeight="1" x14ac:dyDescent="0.15">
      <c r="A8" s="2"/>
      <c r="B8" s="2"/>
      <c r="C8" s="2"/>
      <c r="E8" s="2"/>
      <c r="H8" s="10"/>
      <c r="I8" s="11"/>
      <c r="J8" s="56" t="s">
        <v>7</v>
      </c>
      <c r="K8" s="56"/>
      <c r="L8" s="56"/>
      <c r="M8" s="55" t="s">
        <v>8</v>
      </c>
      <c r="N8" s="55"/>
      <c r="O8" s="55"/>
      <c r="P8" s="55"/>
      <c r="Q8" s="55"/>
      <c r="R8" s="55"/>
      <c r="S8" s="55"/>
      <c r="T8" s="55"/>
      <c r="U8" s="55"/>
      <c r="V8" s="55"/>
      <c r="W8" s="55"/>
      <c r="X8" s="55"/>
      <c r="Y8" s="55"/>
      <c r="Z8" s="55"/>
      <c r="AA8" s="55"/>
      <c r="AB8" s="55"/>
    </row>
    <row r="9" spans="1:28" ht="6" customHeight="1" x14ac:dyDescent="0.15">
      <c r="A9" s="2"/>
      <c r="B9" s="2"/>
      <c r="C9" s="2"/>
      <c r="E9" s="2"/>
      <c r="H9" s="2"/>
      <c r="I9" s="10"/>
      <c r="J9" s="12"/>
      <c r="K9" s="13"/>
      <c r="L9" s="13"/>
      <c r="M9" s="12"/>
      <c r="N9" s="12"/>
      <c r="O9" s="12"/>
      <c r="P9" s="13"/>
      <c r="Q9" s="13"/>
      <c r="R9" s="13"/>
      <c r="S9" s="13"/>
      <c r="T9" s="13"/>
      <c r="U9" s="13"/>
      <c r="V9" s="13"/>
      <c r="W9" s="13"/>
      <c r="X9" s="13"/>
      <c r="Y9" s="13"/>
      <c r="Z9" s="13"/>
      <c r="AA9" s="13"/>
    </row>
    <row r="10" spans="1:28" ht="24" customHeight="1" x14ac:dyDescent="0.15">
      <c r="A10" s="2"/>
      <c r="B10" s="2"/>
      <c r="C10" s="2"/>
      <c r="E10" s="2"/>
      <c r="H10" s="11"/>
      <c r="I10" s="12"/>
      <c r="J10" s="57" t="s">
        <v>9</v>
      </c>
      <c r="K10" s="57"/>
      <c r="L10" s="57"/>
      <c r="M10" s="57"/>
      <c r="N10" s="57"/>
      <c r="O10" s="57"/>
      <c r="P10" s="57"/>
      <c r="Q10" s="14" t="s">
        <v>10</v>
      </c>
      <c r="R10" s="58" t="s">
        <v>11</v>
      </c>
      <c r="S10" s="59"/>
      <c r="T10" s="59"/>
      <c r="U10" s="59"/>
      <c r="V10" s="59"/>
      <c r="W10" s="59"/>
      <c r="X10" s="59"/>
      <c r="Y10" s="59"/>
      <c r="Z10" s="59"/>
      <c r="AA10" s="59"/>
      <c r="AB10" s="59"/>
    </row>
    <row r="11" spans="1:28" ht="24" customHeight="1" x14ac:dyDescent="0.15">
      <c r="A11" s="2"/>
      <c r="B11" s="2"/>
      <c r="C11" s="11"/>
      <c r="E11" s="2"/>
      <c r="H11" s="11"/>
      <c r="I11" s="10"/>
      <c r="J11" s="57" t="s">
        <v>12</v>
      </c>
      <c r="K11" s="57"/>
      <c r="L11" s="57"/>
      <c r="M11" s="57"/>
      <c r="N11" s="57"/>
      <c r="O11" s="57"/>
      <c r="P11" s="57"/>
      <c r="Q11" s="15" t="s">
        <v>13</v>
      </c>
      <c r="R11" s="58" t="s">
        <v>14</v>
      </c>
      <c r="S11" s="59"/>
      <c r="T11" s="59"/>
      <c r="U11" s="59"/>
      <c r="V11" s="59"/>
      <c r="W11" s="59"/>
      <c r="X11" s="59"/>
      <c r="Y11" s="59"/>
      <c r="Z11" s="59"/>
      <c r="AA11" s="59"/>
      <c r="AB11" s="59"/>
    </row>
    <row r="12" spans="1:28" ht="6" customHeight="1" x14ac:dyDescent="0.15">
      <c r="A12" s="2"/>
      <c r="B12" s="2"/>
      <c r="C12" s="2"/>
      <c r="E12" s="2"/>
      <c r="H12" s="16"/>
      <c r="I12" s="2"/>
      <c r="J12" s="2"/>
      <c r="K12" s="11"/>
      <c r="L12" s="16"/>
      <c r="M12" s="16"/>
      <c r="N12" s="11"/>
      <c r="O12" s="11"/>
      <c r="P12" s="11"/>
      <c r="Q12" s="2"/>
      <c r="R12" s="2"/>
      <c r="S12" s="2"/>
      <c r="T12" s="2"/>
      <c r="U12" s="2"/>
      <c r="V12" s="2"/>
      <c r="W12" s="2"/>
      <c r="X12" s="2"/>
      <c r="Y12" s="2"/>
      <c r="Z12" s="2"/>
      <c r="AA12" s="2"/>
      <c r="AB12" s="2"/>
    </row>
    <row r="13" spans="1:28" ht="30" customHeight="1" x14ac:dyDescent="0.15">
      <c r="A13" s="11"/>
      <c r="B13" s="17" t="s">
        <v>15</v>
      </c>
      <c r="C13" s="60">
        <f>IF(SUM(F29:I31)=0,"",SUM(F29:I31))</f>
        <v>1980000</v>
      </c>
      <c r="D13" s="61"/>
      <c r="E13" s="61"/>
      <c r="F13" s="61"/>
      <c r="G13" s="61"/>
      <c r="H13" s="62"/>
      <c r="I13" s="2"/>
      <c r="J13" s="11"/>
      <c r="K13" s="18" t="s">
        <v>62</v>
      </c>
      <c r="L13" s="19"/>
      <c r="M13" s="19"/>
      <c r="N13" s="18"/>
      <c r="O13" s="18"/>
      <c r="P13" s="18"/>
      <c r="Q13" s="20"/>
      <c r="R13" s="20"/>
      <c r="S13" s="20"/>
      <c r="T13" s="20"/>
      <c r="U13" s="20"/>
      <c r="V13" s="20"/>
      <c r="W13" s="20"/>
      <c r="X13" s="20"/>
      <c r="Y13" s="20"/>
      <c r="Z13" s="20"/>
      <c r="AA13" s="20"/>
      <c r="AB13" s="20"/>
    </row>
    <row r="14" spans="1:28" ht="20.100000000000001" customHeight="1" x14ac:dyDescent="0.15">
      <c r="A14" s="21"/>
      <c r="B14" s="21"/>
      <c r="C14" s="21"/>
      <c r="E14" s="21"/>
      <c r="H14" s="22"/>
      <c r="I14" s="2"/>
      <c r="J14" s="11"/>
      <c r="K14" s="63" t="s">
        <v>16</v>
      </c>
      <c r="L14" s="63"/>
      <c r="M14" s="63"/>
      <c r="N14" s="63"/>
      <c r="O14" s="63"/>
      <c r="P14" s="63"/>
      <c r="Q14" s="64"/>
      <c r="R14" s="64"/>
      <c r="S14" s="64"/>
      <c r="T14" s="64"/>
      <c r="U14" s="64"/>
      <c r="V14" s="64"/>
      <c r="W14" s="64"/>
      <c r="X14" s="64"/>
      <c r="Y14" s="64"/>
      <c r="Z14" s="64"/>
      <c r="AA14" s="64"/>
      <c r="AB14" s="64"/>
    </row>
    <row r="15" spans="1:28" ht="20.100000000000001" customHeight="1" x14ac:dyDescent="0.15">
      <c r="A15" s="17" t="s">
        <v>17</v>
      </c>
      <c r="B15" s="23" t="s">
        <v>18</v>
      </c>
      <c r="C15" s="24"/>
      <c r="E15" s="11"/>
      <c r="H15" s="11"/>
      <c r="I15" s="9" t="s">
        <v>19</v>
      </c>
      <c r="J15" s="16"/>
      <c r="K15" s="63" t="s">
        <v>20</v>
      </c>
      <c r="L15" s="63"/>
      <c r="M15" s="63"/>
      <c r="N15" s="63"/>
      <c r="O15" s="63"/>
      <c r="P15" s="63"/>
      <c r="Q15" s="64"/>
      <c r="R15" s="64"/>
      <c r="S15" s="64"/>
      <c r="T15" s="64"/>
      <c r="U15" s="64"/>
      <c r="V15" s="64"/>
      <c r="W15" s="64"/>
      <c r="X15" s="64"/>
      <c r="Y15" s="64"/>
      <c r="Z15" s="64"/>
      <c r="AA15" s="64"/>
      <c r="AB15" s="64"/>
    </row>
    <row r="16" spans="1:28" ht="20.100000000000001" customHeight="1" x14ac:dyDescent="0.15">
      <c r="A16" s="89" t="s">
        <v>21</v>
      </c>
      <c r="B16" s="90"/>
      <c r="C16" s="26" t="s">
        <v>22</v>
      </c>
      <c r="D16" s="26" t="s">
        <v>23</v>
      </c>
      <c r="E16" s="91" t="s">
        <v>24</v>
      </c>
      <c r="F16" s="92"/>
      <c r="G16" s="91" t="s">
        <v>25</v>
      </c>
      <c r="H16" s="90"/>
      <c r="I16" s="27" t="s">
        <v>26</v>
      </c>
      <c r="J16" s="11"/>
      <c r="K16" s="93" t="s">
        <v>27</v>
      </c>
      <c r="L16" s="65"/>
      <c r="M16" s="65"/>
      <c r="N16" s="65"/>
      <c r="O16" s="65" t="s">
        <v>28</v>
      </c>
      <c r="P16" s="65"/>
      <c r="Q16" s="65"/>
      <c r="R16" s="65"/>
      <c r="S16" s="65" t="s">
        <v>29</v>
      </c>
      <c r="T16" s="65"/>
      <c r="U16" s="65"/>
      <c r="V16" s="65"/>
      <c r="W16" s="65"/>
      <c r="X16" s="65" t="s">
        <v>30</v>
      </c>
      <c r="Y16" s="65"/>
      <c r="Z16" s="65"/>
      <c r="AA16" s="65"/>
      <c r="AB16" s="66"/>
    </row>
    <row r="17" spans="1:28" ht="17.100000000000001" customHeight="1" x14ac:dyDescent="0.15">
      <c r="A17" s="67" t="s">
        <v>31</v>
      </c>
      <c r="B17" s="68"/>
      <c r="C17" s="71">
        <v>1</v>
      </c>
      <c r="D17" s="73" t="s">
        <v>32</v>
      </c>
      <c r="E17" s="75">
        <v>1800000</v>
      </c>
      <c r="F17" s="75"/>
      <c r="G17" s="77">
        <v>1800000</v>
      </c>
      <c r="H17" s="77"/>
      <c r="I17" s="79">
        <v>0.1</v>
      </c>
      <c r="K17" s="81"/>
      <c r="L17" s="82"/>
      <c r="M17" s="82"/>
      <c r="N17" s="83"/>
      <c r="O17" s="87"/>
      <c r="P17" s="82"/>
      <c r="Q17" s="82"/>
      <c r="R17" s="83"/>
      <c r="S17" s="94"/>
      <c r="T17" s="94"/>
      <c r="U17" s="94"/>
      <c r="V17" s="94"/>
      <c r="W17" s="94"/>
      <c r="X17" s="94"/>
      <c r="Y17" s="94"/>
      <c r="Z17" s="94"/>
      <c r="AA17" s="94"/>
      <c r="AB17" s="96"/>
    </row>
    <row r="18" spans="1:28" ht="17.100000000000001" customHeight="1" x14ac:dyDescent="0.15">
      <c r="A18" s="69"/>
      <c r="B18" s="70"/>
      <c r="C18" s="72"/>
      <c r="D18" s="74"/>
      <c r="E18" s="76"/>
      <c r="F18" s="76"/>
      <c r="G18" s="78"/>
      <c r="H18" s="78"/>
      <c r="I18" s="80"/>
      <c r="J18" s="28"/>
      <c r="K18" s="84"/>
      <c r="L18" s="85"/>
      <c r="M18" s="85"/>
      <c r="N18" s="86"/>
      <c r="O18" s="88"/>
      <c r="P18" s="85"/>
      <c r="Q18" s="85"/>
      <c r="R18" s="86"/>
      <c r="S18" s="95"/>
      <c r="T18" s="95"/>
      <c r="U18" s="95"/>
      <c r="V18" s="95"/>
      <c r="W18" s="95"/>
      <c r="X18" s="95"/>
      <c r="Y18" s="95"/>
      <c r="Z18" s="95"/>
      <c r="AA18" s="95"/>
      <c r="AB18" s="97"/>
    </row>
    <row r="19" spans="1:28" ht="17.100000000000001" customHeight="1" x14ac:dyDescent="0.15">
      <c r="A19" s="69"/>
      <c r="B19" s="70"/>
      <c r="C19" s="72"/>
      <c r="D19" s="74"/>
      <c r="E19" s="76"/>
      <c r="F19" s="76"/>
      <c r="G19" s="78"/>
      <c r="H19" s="78"/>
      <c r="I19" s="80"/>
      <c r="K19" s="98"/>
      <c r="L19" s="95"/>
      <c r="M19" s="95"/>
      <c r="N19" s="95"/>
      <c r="O19" s="95"/>
      <c r="P19" s="95"/>
      <c r="Q19" s="95"/>
      <c r="R19" s="95"/>
      <c r="S19" s="95"/>
      <c r="T19" s="95"/>
      <c r="U19" s="95"/>
      <c r="V19" s="95"/>
      <c r="W19" s="95"/>
      <c r="X19" s="95"/>
      <c r="Y19" s="95"/>
      <c r="Z19" s="95"/>
      <c r="AA19" s="95"/>
      <c r="AB19" s="97"/>
    </row>
    <row r="20" spans="1:28" ht="17.100000000000001" customHeight="1" x14ac:dyDescent="0.15">
      <c r="A20" s="69"/>
      <c r="B20" s="70"/>
      <c r="C20" s="72"/>
      <c r="D20" s="74"/>
      <c r="E20" s="76"/>
      <c r="F20" s="76"/>
      <c r="G20" s="78"/>
      <c r="H20" s="78"/>
      <c r="I20" s="80"/>
      <c r="J20" s="28"/>
      <c r="K20" s="98"/>
      <c r="L20" s="95"/>
      <c r="M20" s="95"/>
      <c r="N20" s="95"/>
      <c r="O20" s="95"/>
      <c r="P20" s="95"/>
      <c r="Q20" s="95"/>
      <c r="R20" s="95"/>
      <c r="S20" s="95"/>
      <c r="T20" s="95"/>
      <c r="U20" s="95"/>
      <c r="V20" s="95"/>
      <c r="W20" s="95"/>
      <c r="X20" s="95"/>
      <c r="Y20" s="95"/>
      <c r="Z20" s="95"/>
      <c r="AA20" s="95"/>
      <c r="AB20" s="97"/>
    </row>
    <row r="21" spans="1:28" ht="17.100000000000001" customHeight="1" x14ac:dyDescent="0.15">
      <c r="A21" s="69"/>
      <c r="B21" s="70"/>
      <c r="C21" s="72"/>
      <c r="D21" s="74"/>
      <c r="E21" s="76"/>
      <c r="F21" s="76"/>
      <c r="G21" s="78"/>
      <c r="H21" s="78"/>
      <c r="I21" s="80"/>
      <c r="K21" s="98"/>
      <c r="L21" s="95"/>
      <c r="M21" s="95"/>
      <c r="N21" s="95"/>
      <c r="O21" s="95"/>
      <c r="P21" s="95"/>
      <c r="Q21" s="95"/>
      <c r="R21" s="95"/>
      <c r="S21" s="95"/>
      <c r="T21" s="95"/>
      <c r="U21" s="95"/>
      <c r="V21" s="95"/>
      <c r="W21" s="95"/>
      <c r="X21" s="95"/>
      <c r="Y21" s="95"/>
      <c r="Z21" s="95"/>
      <c r="AA21" s="95"/>
      <c r="AB21" s="97"/>
    </row>
    <row r="22" spans="1:28" ht="17.100000000000001" customHeight="1" x14ac:dyDescent="0.15">
      <c r="A22" s="69"/>
      <c r="B22" s="70"/>
      <c r="C22" s="72"/>
      <c r="D22" s="74"/>
      <c r="E22" s="76"/>
      <c r="F22" s="76"/>
      <c r="G22" s="78"/>
      <c r="H22" s="78"/>
      <c r="I22" s="80"/>
      <c r="J22" s="28"/>
      <c r="K22" s="98"/>
      <c r="L22" s="95"/>
      <c r="M22" s="95"/>
      <c r="N22" s="95"/>
      <c r="O22" s="95"/>
      <c r="P22" s="95"/>
      <c r="Q22" s="95"/>
      <c r="R22" s="95"/>
      <c r="S22" s="95"/>
      <c r="T22" s="95"/>
      <c r="U22" s="95"/>
      <c r="V22" s="95"/>
      <c r="W22" s="95"/>
      <c r="X22" s="95"/>
      <c r="Y22" s="95"/>
      <c r="Z22" s="95"/>
      <c r="AA22" s="95"/>
      <c r="AB22" s="97"/>
    </row>
    <row r="23" spans="1:28" ht="17.100000000000001" customHeight="1" x14ac:dyDescent="0.15">
      <c r="A23" s="69"/>
      <c r="B23" s="70"/>
      <c r="C23" s="72"/>
      <c r="D23" s="74"/>
      <c r="E23" s="76"/>
      <c r="F23" s="76"/>
      <c r="G23" s="78"/>
      <c r="H23" s="78"/>
      <c r="I23" s="80"/>
      <c r="K23" s="98"/>
      <c r="L23" s="95"/>
      <c r="M23" s="95"/>
      <c r="N23" s="95"/>
      <c r="O23" s="95"/>
      <c r="P23" s="95"/>
      <c r="Q23" s="95"/>
      <c r="R23" s="95"/>
      <c r="S23" s="95"/>
      <c r="T23" s="95"/>
      <c r="U23" s="95"/>
      <c r="V23" s="95"/>
      <c r="W23" s="95"/>
      <c r="X23" s="95"/>
      <c r="Y23" s="95"/>
      <c r="Z23" s="95"/>
      <c r="AA23" s="95"/>
      <c r="AB23" s="97"/>
    </row>
    <row r="24" spans="1:28" ht="17.100000000000001" customHeight="1" x14ac:dyDescent="0.15">
      <c r="A24" s="69"/>
      <c r="B24" s="70"/>
      <c r="C24" s="72"/>
      <c r="D24" s="74"/>
      <c r="E24" s="76"/>
      <c r="F24" s="76"/>
      <c r="G24" s="78"/>
      <c r="H24" s="78"/>
      <c r="I24" s="80"/>
      <c r="J24" s="28"/>
      <c r="K24" s="98"/>
      <c r="L24" s="95"/>
      <c r="M24" s="95"/>
      <c r="N24" s="95"/>
      <c r="O24" s="95"/>
      <c r="P24" s="95"/>
      <c r="Q24" s="95"/>
      <c r="R24" s="95"/>
      <c r="S24" s="95"/>
      <c r="T24" s="95"/>
      <c r="U24" s="95"/>
      <c r="V24" s="95"/>
      <c r="W24" s="95"/>
      <c r="X24" s="95"/>
      <c r="Y24" s="95"/>
      <c r="Z24" s="95"/>
      <c r="AA24" s="95"/>
      <c r="AB24" s="97"/>
    </row>
    <row r="25" spans="1:28" ht="17.100000000000001" customHeight="1" x14ac:dyDescent="0.15">
      <c r="A25" s="69"/>
      <c r="B25" s="70"/>
      <c r="C25" s="72"/>
      <c r="D25" s="74"/>
      <c r="E25" s="76"/>
      <c r="F25" s="76"/>
      <c r="G25" s="78"/>
      <c r="H25" s="78"/>
      <c r="I25" s="80"/>
      <c r="K25" s="98"/>
      <c r="L25" s="95"/>
      <c r="M25" s="95"/>
      <c r="N25" s="95"/>
      <c r="O25" s="95"/>
      <c r="P25" s="95"/>
      <c r="Q25" s="95"/>
      <c r="R25" s="95"/>
      <c r="S25" s="95"/>
      <c r="T25" s="95"/>
      <c r="U25" s="95"/>
      <c r="V25" s="95"/>
      <c r="W25" s="95"/>
      <c r="X25" s="95"/>
      <c r="Y25" s="95"/>
      <c r="Z25" s="95"/>
      <c r="AA25" s="95"/>
      <c r="AB25" s="97"/>
    </row>
    <row r="26" spans="1:28" ht="17.100000000000001" customHeight="1" x14ac:dyDescent="0.15">
      <c r="A26" s="99"/>
      <c r="B26" s="100"/>
      <c r="C26" s="101"/>
      <c r="D26" s="102"/>
      <c r="E26" s="103"/>
      <c r="F26" s="103"/>
      <c r="G26" s="104"/>
      <c r="H26" s="104"/>
      <c r="I26" s="110"/>
      <c r="J26" s="28"/>
      <c r="K26" s="111"/>
      <c r="L26" s="112"/>
      <c r="M26" s="112"/>
      <c r="N26" s="112"/>
      <c r="O26" s="112"/>
      <c r="P26" s="112"/>
      <c r="Q26" s="112"/>
      <c r="R26" s="112"/>
      <c r="S26" s="112"/>
      <c r="T26" s="112"/>
      <c r="U26" s="112"/>
      <c r="V26" s="112"/>
      <c r="W26" s="112"/>
      <c r="X26" s="112"/>
      <c r="Y26" s="112"/>
      <c r="Z26" s="112"/>
      <c r="AA26" s="112"/>
      <c r="AB26" s="113"/>
    </row>
    <row r="27" spans="1:28" ht="15.95" customHeight="1" x14ac:dyDescent="0.15">
      <c r="A27" s="2"/>
      <c r="B27" s="2"/>
      <c r="C27" s="2"/>
      <c r="D27" s="29"/>
      <c r="E27" s="30"/>
      <c r="F27" s="30"/>
      <c r="H27" s="31" t="s">
        <v>33</v>
      </c>
      <c r="J27" s="2"/>
      <c r="K27" s="2"/>
      <c r="L27" s="7"/>
      <c r="M27" s="7"/>
      <c r="N27" s="2"/>
      <c r="O27" s="2"/>
      <c r="P27" s="2"/>
      <c r="Q27" s="2"/>
      <c r="R27" s="2"/>
      <c r="S27" s="2"/>
      <c r="T27" s="2"/>
      <c r="U27" s="2"/>
      <c r="V27" s="2"/>
      <c r="W27" s="2"/>
      <c r="X27" s="2"/>
      <c r="Y27" s="2"/>
      <c r="Z27" s="2"/>
      <c r="AA27" s="2"/>
      <c r="AB27" s="2"/>
    </row>
    <row r="28" spans="1:28" ht="18" customHeight="1" x14ac:dyDescent="0.15">
      <c r="A28" s="2"/>
      <c r="B28" s="2"/>
      <c r="C28" s="2"/>
      <c r="D28" s="89"/>
      <c r="E28" s="114"/>
      <c r="F28" s="115" t="s">
        <v>29</v>
      </c>
      <c r="G28" s="116"/>
      <c r="H28" s="92" t="s">
        <v>34</v>
      </c>
      <c r="I28" s="114"/>
      <c r="J28" s="11"/>
      <c r="K28" s="2"/>
      <c r="L28" s="32"/>
      <c r="M28" s="32"/>
      <c r="N28" s="2"/>
      <c r="O28" s="2"/>
      <c r="P28" s="2"/>
      <c r="Q28" s="2"/>
      <c r="R28" s="2"/>
      <c r="S28" s="2"/>
      <c r="T28" s="2"/>
      <c r="U28" s="2"/>
      <c r="V28" s="2"/>
      <c r="W28" s="2"/>
      <c r="X28" s="2"/>
      <c r="Y28" s="2"/>
      <c r="Z28" s="2"/>
      <c r="AA28" s="2"/>
      <c r="AB28" s="2"/>
    </row>
    <row r="29" spans="1:28" ht="18" customHeight="1" x14ac:dyDescent="0.15">
      <c r="A29" s="2"/>
      <c r="B29" s="2"/>
      <c r="C29" s="2"/>
      <c r="D29" s="105" t="s">
        <v>35</v>
      </c>
      <c r="E29" s="106"/>
      <c r="F29" s="107">
        <f>IF(SUMIF($I$17:$I$26,10%,$G$17:$H$26)=0,"",SUMIF($I$17:$I$26,10%,$G$17:$H$26))</f>
        <v>1800000</v>
      </c>
      <c r="G29" s="108"/>
      <c r="H29" s="108">
        <f>IF(SUMIF($I$17:$I$26,10%,$G$17:$H$26)=0,"",SUMIF($I$17:$I$26,10%,$G$17:$H$26)*0.1)</f>
        <v>180000</v>
      </c>
      <c r="I29" s="109"/>
      <c r="J29" s="22"/>
      <c r="K29" s="2"/>
      <c r="L29" s="33"/>
      <c r="M29" s="33"/>
      <c r="N29" s="2"/>
      <c r="O29" s="2"/>
      <c r="P29" s="2"/>
      <c r="Q29" s="2"/>
      <c r="R29" s="2"/>
      <c r="S29" s="2"/>
      <c r="T29" s="2"/>
      <c r="U29" s="2"/>
      <c r="V29" s="2"/>
      <c r="W29" s="2"/>
      <c r="X29" s="2"/>
      <c r="Y29" s="2"/>
      <c r="Z29" s="2"/>
      <c r="AA29" s="2"/>
      <c r="AB29" s="2"/>
    </row>
    <row r="30" spans="1:28" ht="18" customHeight="1" x14ac:dyDescent="0.15">
      <c r="A30" s="2"/>
      <c r="B30" s="2"/>
      <c r="C30" s="2"/>
      <c r="D30" s="118" t="s">
        <v>36</v>
      </c>
      <c r="E30" s="119"/>
      <c r="F30" s="120" t="str">
        <f>IF(SUMIF($I$17:$I$26,8%,$G$17:$H$26)=0,"",SUMIF($I$17:$I$26,8%,$G$17:$H$26))</f>
        <v/>
      </c>
      <c r="G30" s="121"/>
      <c r="H30" s="121" t="str">
        <f>IF(SUMIF($I$17:$I$26,8%,$G$17:$H$26)=0,"",SUMIF($I$17:$I$26,8%,$G$17:$H$26)*0.08)</f>
        <v/>
      </c>
      <c r="I30" s="122"/>
      <c r="J30" s="22"/>
      <c r="K30" s="2"/>
      <c r="L30" s="33"/>
      <c r="M30" s="33"/>
      <c r="N30" s="2"/>
      <c r="O30" s="2"/>
      <c r="P30" s="2"/>
      <c r="Q30" s="2"/>
      <c r="R30" s="2"/>
      <c r="S30" s="2"/>
      <c r="T30" s="2"/>
      <c r="U30" s="2"/>
      <c r="V30" s="2"/>
      <c r="W30" s="2"/>
      <c r="X30" s="2"/>
      <c r="Y30" s="2"/>
      <c r="Z30" s="2"/>
      <c r="AA30" s="2"/>
      <c r="AB30" s="2"/>
    </row>
    <row r="31" spans="1:28" ht="18" customHeight="1" x14ac:dyDescent="0.15">
      <c r="A31" s="2"/>
      <c r="B31" s="2"/>
      <c r="C31" s="2"/>
      <c r="D31" s="123" t="s">
        <v>37</v>
      </c>
      <c r="E31" s="124"/>
      <c r="F31" s="125" t="str">
        <f>IF(SUMIF($I$17:$I$26,0%,$G$17:$H$26)=0,"",SUMIF($I$17:$I$26,0%,$G$17:$H$26))</f>
        <v/>
      </c>
      <c r="G31" s="126"/>
      <c r="H31" s="126" t="str">
        <f>IF(SUMIF($I$17:$I$26,0%,$G$17:$H$26)=0,"",SUMIF($I$17:$I$26,0%,$G$17:$H$26)*0)</f>
        <v/>
      </c>
      <c r="I31" s="127"/>
      <c r="J31" s="22"/>
      <c r="K31" s="2"/>
      <c r="L31" s="33"/>
      <c r="M31" s="33"/>
      <c r="N31" s="2"/>
      <c r="O31" s="2"/>
      <c r="P31" s="2"/>
      <c r="Q31" s="2"/>
      <c r="R31" s="2"/>
      <c r="S31" s="117" t="s">
        <v>54</v>
      </c>
      <c r="T31" s="117"/>
      <c r="U31" s="117"/>
      <c r="V31" s="117"/>
      <c r="W31" s="117"/>
      <c r="X31" s="117"/>
      <c r="Y31" s="117"/>
      <c r="Z31" s="117"/>
      <c r="AA31" s="117"/>
      <c r="AB31" s="117"/>
    </row>
    <row r="32" spans="1:28" ht="30" customHeight="1" x14ac:dyDescent="0.15">
      <c r="H32" s="34"/>
      <c r="L32" s="34"/>
      <c r="M32" s="34"/>
    </row>
    <row r="33" spans="8:27" ht="20.100000000000001" customHeight="1" x14ac:dyDescent="0.15">
      <c r="H33" s="34"/>
      <c r="L33" s="34"/>
      <c r="M33" s="34"/>
      <c r="T33" s="2"/>
      <c r="U33" s="2"/>
      <c r="V33" s="2"/>
      <c r="W33" s="2"/>
      <c r="X33" s="2"/>
      <c r="Y33" s="2"/>
      <c r="Z33" s="2"/>
      <c r="AA33" s="2"/>
    </row>
    <row r="34" spans="8:27" ht="12" customHeight="1" x14ac:dyDescent="0.15">
      <c r="H34" s="34"/>
      <c r="L34" s="34"/>
      <c r="M34" s="34"/>
      <c r="T34" s="2"/>
      <c r="U34" s="2"/>
      <c r="V34" s="2"/>
      <c r="W34" s="2"/>
      <c r="X34" s="2"/>
      <c r="Y34" s="2"/>
      <c r="Z34" s="2"/>
      <c r="AA34" s="2"/>
    </row>
    <row r="35" spans="8:27" ht="9.9499999999999993" customHeight="1" x14ac:dyDescent="0.15">
      <c r="T35" s="2"/>
      <c r="U35" s="2"/>
      <c r="V35" s="2"/>
      <c r="W35" s="2"/>
      <c r="X35" s="2"/>
      <c r="Y35" s="2"/>
      <c r="Z35" s="2"/>
      <c r="AA35" s="2"/>
    </row>
    <row r="36" spans="8:27" ht="20.100000000000001" customHeight="1" x14ac:dyDescent="0.15">
      <c r="T36" s="2"/>
      <c r="U36" s="2"/>
      <c r="V36" s="2"/>
      <c r="W36" s="2"/>
      <c r="X36" s="2"/>
      <c r="Y36" s="2"/>
      <c r="Z36" s="2"/>
      <c r="AA36" s="2"/>
    </row>
    <row r="37" spans="8:27" ht="20.100000000000001" customHeight="1" x14ac:dyDescent="0.15"/>
    <row r="38" spans="8:27" ht="18" customHeight="1" x14ac:dyDescent="0.15"/>
    <row r="39" spans="8:27" ht="20.100000000000001" customHeight="1" x14ac:dyDescent="0.15"/>
    <row r="40" spans="8:27" ht="20.100000000000001" customHeight="1" x14ac:dyDescent="0.15"/>
    <row r="41" spans="8:27" ht="20.100000000000001" customHeight="1" x14ac:dyDescent="0.15"/>
    <row r="42" spans="8:27" ht="20.100000000000001" customHeight="1" x14ac:dyDescent="0.15"/>
    <row r="43" spans="8:27" ht="20.100000000000001" customHeight="1" x14ac:dyDescent="0.15"/>
    <row r="44" spans="8:27" ht="20.100000000000001" customHeight="1" x14ac:dyDescent="0.15"/>
    <row r="45" spans="8:27" ht="20.100000000000001" customHeight="1" x14ac:dyDescent="0.15"/>
    <row r="46" spans="8:27" ht="20.100000000000001" customHeight="1" x14ac:dyDescent="0.15"/>
    <row r="47" spans="8:27" ht="20.100000000000001" customHeight="1" x14ac:dyDescent="0.15"/>
    <row r="48" spans="8:2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sheetData>
  <sheetProtection password="8C2F" sheet="1" objects="1" scenarios="1"/>
  <mergeCells count="87">
    <mergeCell ref="S31:AB31"/>
    <mergeCell ref="D30:E30"/>
    <mergeCell ref="F30:G30"/>
    <mergeCell ref="H30:I30"/>
    <mergeCell ref="D31:E31"/>
    <mergeCell ref="F31:G31"/>
    <mergeCell ref="H31:I31"/>
    <mergeCell ref="D29:E29"/>
    <mergeCell ref="F29:G29"/>
    <mergeCell ref="H29:I29"/>
    <mergeCell ref="S23:W24"/>
    <mergeCell ref="X23:AB24"/>
    <mergeCell ref="I25:I26"/>
    <mergeCell ref="K25:N26"/>
    <mergeCell ref="O25:R26"/>
    <mergeCell ref="S25:W26"/>
    <mergeCell ref="X25:AB26"/>
    <mergeCell ref="D28:E28"/>
    <mergeCell ref="F28:G28"/>
    <mergeCell ref="H28:I28"/>
    <mergeCell ref="I23:I24"/>
    <mergeCell ref="K23:N24"/>
    <mergeCell ref="O23:R24"/>
    <mergeCell ref="A25:B26"/>
    <mergeCell ref="C25:C26"/>
    <mergeCell ref="D25:D26"/>
    <mergeCell ref="E25:F26"/>
    <mergeCell ref="G25:H26"/>
    <mergeCell ref="A23:B24"/>
    <mergeCell ref="C23:C24"/>
    <mergeCell ref="D23:D24"/>
    <mergeCell ref="E23:F24"/>
    <mergeCell ref="G23:H24"/>
    <mergeCell ref="I21:I22"/>
    <mergeCell ref="K21:N22"/>
    <mergeCell ref="O21:R22"/>
    <mergeCell ref="S21:W22"/>
    <mergeCell ref="X21:AB22"/>
    <mergeCell ref="A21:B22"/>
    <mergeCell ref="C21:C22"/>
    <mergeCell ref="D21:D22"/>
    <mergeCell ref="E21:F22"/>
    <mergeCell ref="G21:H22"/>
    <mergeCell ref="X17:AB18"/>
    <mergeCell ref="A19:B20"/>
    <mergeCell ref="C19:C20"/>
    <mergeCell ref="D19:D20"/>
    <mergeCell ref="E19:F20"/>
    <mergeCell ref="G19:H20"/>
    <mergeCell ref="I19:I20"/>
    <mergeCell ref="K19:N20"/>
    <mergeCell ref="O19:R20"/>
    <mergeCell ref="S19:W20"/>
    <mergeCell ref="X19:AB20"/>
    <mergeCell ref="S16:W16"/>
    <mergeCell ref="X16:AB16"/>
    <mergeCell ref="A17:B18"/>
    <mergeCell ref="C17:C18"/>
    <mergeCell ref="D17:D18"/>
    <mergeCell ref="E17:F18"/>
    <mergeCell ref="G17:H18"/>
    <mergeCell ref="I17:I18"/>
    <mergeCell ref="K17:N18"/>
    <mergeCell ref="O17:R18"/>
    <mergeCell ref="A16:B16"/>
    <mergeCell ref="E16:F16"/>
    <mergeCell ref="G16:H16"/>
    <mergeCell ref="K16:N16"/>
    <mergeCell ref="O16:R16"/>
    <mergeCell ref="S17:W18"/>
    <mergeCell ref="C13:H13"/>
    <mergeCell ref="K14:P14"/>
    <mergeCell ref="Q14:AB14"/>
    <mergeCell ref="K15:P15"/>
    <mergeCell ref="Q15:AB15"/>
    <mergeCell ref="J8:L8"/>
    <mergeCell ref="M8:AB8"/>
    <mergeCell ref="J10:P10"/>
    <mergeCell ref="R10:AB10"/>
    <mergeCell ref="J11:P11"/>
    <mergeCell ref="R11:AB11"/>
    <mergeCell ref="W2:AB2"/>
    <mergeCell ref="B3:C4"/>
    <mergeCell ref="J6:L6"/>
    <mergeCell ref="M6:AB6"/>
    <mergeCell ref="J7:L7"/>
    <mergeCell ref="M7:AB7"/>
  </mergeCells>
  <phoneticPr fontId="3"/>
  <dataValidations count="2">
    <dataValidation type="list" allowBlank="1" showInputMessage="1" showErrorMessage="1" sqref="I17:I26">
      <formula1>"10%,8%,0%"</formula1>
    </dataValidation>
    <dataValidation type="list" allowBlank="1" showInputMessage="1" showErrorMessage="1" sqref="Q11">
      <formula1>"K,G,　"</formula1>
    </dataValidation>
  </dataValidations>
  <pageMargins left="0.31496062992125984" right="0.31496062992125984"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6"/>
  <sheetViews>
    <sheetView view="pageBreakPreview" zoomScaleNormal="100" zoomScaleSheetLayoutView="100" workbookViewId="0"/>
  </sheetViews>
  <sheetFormatPr defaultRowHeight="12" x14ac:dyDescent="0.15"/>
  <cols>
    <col min="1" max="1" width="10.625" style="3" customWidth="1"/>
    <col min="2" max="2" width="30.625" style="3" customWidth="1"/>
    <col min="3" max="3" width="8.625" style="3" customWidth="1"/>
    <col min="4" max="4" width="6.625" style="2" customWidth="1"/>
    <col min="5" max="5" width="4.625" style="3" customWidth="1"/>
    <col min="6" max="6" width="6.625" style="2" customWidth="1"/>
    <col min="7" max="7" width="10.625" style="2" customWidth="1"/>
    <col min="8" max="9" width="6.625" style="3" customWidth="1"/>
    <col min="10" max="31" width="2.625" style="3" customWidth="1"/>
    <col min="32" max="34" width="6.625" style="3" customWidth="1"/>
    <col min="35" max="16384" width="9" style="3"/>
  </cols>
  <sheetData>
    <row r="1" spans="1:28" ht="20.100000000000001" customHeight="1" x14ac:dyDescent="0.15">
      <c r="A1" s="1"/>
      <c r="B1" s="1"/>
      <c r="C1" s="1"/>
      <c r="D1" s="1"/>
      <c r="E1" s="1"/>
      <c r="F1" s="1"/>
      <c r="G1" s="1" t="s">
        <v>1</v>
      </c>
      <c r="H1" s="1"/>
      <c r="I1" s="1"/>
      <c r="J1" s="1"/>
      <c r="K1" s="1"/>
      <c r="L1" s="1"/>
      <c r="M1" s="1"/>
      <c r="N1" s="1"/>
      <c r="O1" s="1"/>
      <c r="P1" s="1"/>
      <c r="Q1" s="1"/>
      <c r="R1" s="1"/>
      <c r="S1" s="1"/>
      <c r="T1" s="1"/>
      <c r="U1" s="1"/>
      <c r="V1" s="1"/>
      <c r="W1" s="1"/>
      <c r="X1" s="1"/>
      <c r="Y1" s="5" t="s">
        <v>49</v>
      </c>
      <c r="AA1" s="1"/>
      <c r="AB1" s="1"/>
    </row>
    <row r="2" spans="1:28" ht="20.100000000000001" customHeight="1" x14ac:dyDescent="0.15">
      <c r="A2" s="6" t="s">
        <v>47</v>
      </c>
      <c r="B2" s="2"/>
      <c r="C2" s="2"/>
      <c r="E2" s="2"/>
      <c r="H2" s="2"/>
      <c r="I2" s="2"/>
      <c r="J2" s="2"/>
      <c r="K2" s="2"/>
      <c r="L2" s="2"/>
      <c r="M2" s="2"/>
      <c r="N2" s="2"/>
      <c r="O2" s="2"/>
      <c r="P2" s="2"/>
      <c r="Q2" s="2"/>
      <c r="R2" s="2"/>
      <c r="S2" s="2"/>
      <c r="T2" s="2"/>
      <c r="U2" s="2"/>
      <c r="V2" s="2"/>
      <c r="W2" s="128" t="s">
        <v>53</v>
      </c>
      <c r="X2" s="128"/>
      <c r="Y2" s="128"/>
      <c r="Z2" s="128"/>
      <c r="AA2" s="128"/>
      <c r="AB2" s="128"/>
    </row>
    <row r="3" spans="1:28" s="2" customFormat="1" ht="13.5" customHeight="1" x14ac:dyDescent="0.15">
      <c r="B3" s="129"/>
      <c r="C3" s="129"/>
      <c r="H3" s="7"/>
      <c r="L3" s="7"/>
      <c r="M3" s="7"/>
    </row>
    <row r="4" spans="1:28" ht="20.100000000000001" customHeight="1" x14ac:dyDescent="0.15">
      <c r="A4" s="8" t="s">
        <v>3</v>
      </c>
      <c r="B4" s="130"/>
      <c r="C4" s="130"/>
      <c r="D4" s="2" t="s">
        <v>4</v>
      </c>
      <c r="H4" s="2"/>
      <c r="I4" s="2"/>
      <c r="J4" s="2"/>
      <c r="K4" s="2"/>
      <c r="L4" s="2"/>
      <c r="M4" s="2"/>
      <c r="N4" s="2"/>
      <c r="O4" s="2"/>
      <c r="P4" s="2"/>
      <c r="Q4" s="2"/>
      <c r="R4" s="2"/>
      <c r="S4" s="2"/>
      <c r="T4" s="2"/>
      <c r="U4" s="2"/>
      <c r="V4" s="2"/>
      <c r="W4" s="2"/>
      <c r="X4" s="2"/>
      <c r="Y4" s="2"/>
      <c r="Z4" s="2"/>
      <c r="AA4" s="2"/>
      <c r="AB4" s="2"/>
    </row>
    <row r="5" spans="1:28" s="2" customFormat="1" ht="6.75" customHeight="1" x14ac:dyDescent="0.15">
      <c r="H5" s="7"/>
      <c r="L5" s="7"/>
      <c r="M5" s="7"/>
    </row>
    <row r="6" spans="1:28" ht="24" customHeight="1" x14ac:dyDescent="0.15">
      <c r="A6" s="2"/>
      <c r="B6" s="2"/>
      <c r="C6" s="2"/>
      <c r="E6" s="2"/>
      <c r="H6" s="9"/>
      <c r="I6" s="2"/>
      <c r="J6" s="54" t="s">
        <v>5</v>
      </c>
      <c r="K6" s="54"/>
      <c r="L6" s="54"/>
      <c r="M6" s="131"/>
      <c r="N6" s="131"/>
      <c r="O6" s="131"/>
      <c r="P6" s="131"/>
      <c r="Q6" s="131"/>
      <c r="R6" s="131"/>
      <c r="S6" s="131"/>
      <c r="T6" s="131"/>
      <c r="U6" s="131"/>
      <c r="V6" s="131"/>
      <c r="W6" s="131"/>
      <c r="X6" s="131"/>
      <c r="Y6" s="131"/>
      <c r="Z6" s="131"/>
      <c r="AA6" s="131"/>
      <c r="AB6" s="131"/>
    </row>
    <row r="7" spans="1:28" ht="24" customHeight="1" x14ac:dyDescent="0.15">
      <c r="A7" s="2"/>
      <c r="B7" s="2"/>
      <c r="C7" s="2"/>
      <c r="E7" s="2"/>
      <c r="H7" s="2"/>
      <c r="I7" s="2"/>
      <c r="J7" s="54" t="s">
        <v>6</v>
      </c>
      <c r="K7" s="54"/>
      <c r="L7" s="54"/>
      <c r="M7" s="131"/>
      <c r="N7" s="131"/>
      <c r="O7" s="131"/>
      <c r="P7" s="131"/>
      <c r="Q7" s="131"/>
      <c r="R7" s="131"/>
      <c r="S7" s="131"/>
      <c r="T7" s="131"/>
      <c r="U7" s="131"/>
      <c r="V7" s="131"/>
      <c r="W7" s="131"/>
      <c r="X7" s="131"/>
      <c r="Y7" s="131"/>
      <c r="Z7" s="131"/>
      <c r="AA7" s="131"/>
      <c r="AB7" s="131"/>
    </row>
    <row r="8" spans="1:28" ht="24" customHeight="1" x14ac:dyDescent="0.15">
      <c r="A8" s="2"/>
      <c r="B8" s="2"/>
      <c r="C8" s="2"/>
      <c r="E8" s="2"/>
      <c r="H8" s="10"/>
      <c r="I8" s="11"/>
      <c r="J8" s="56" t="s">
        <v>7</v>
      </c>
      <c r="K8" s="56"/>
      <c r="L8" s="56"/>
      <c r="M8" s="132"/>
      <c r="N8" s="132"/>
      <c r="O8" s="132"/>
      <c r="P8" s="132"/>
      <c r="Q8" s="132"/>
      <c r="R8" s="132"/>
      <c r="S8" s="132"/>
      <c r="T8" s="132"/>
      <c r="U8" s="132"/>
      <c r="V8" s="132"/>
      <c r="W8" s="132"/>
      <c r="X8" s="132"/>
      <c r="Y8" s="132"/>
      <c r="Z8" s="132"/>
      <c r="AA8" s="132"/>
      <c r="AB8" s="132"/>
    </row>
    <row r="9" spans="1:28" ht="6" customHeight="1" x14ac:dyDescent="0.15">
      <c r="A9" s="2"/>
      <c r="B9" s="2"/>
      <c r="C9" s="2"/>
      <c r="E9" s="2"/>
      <c r="H9" s="2"/>
      <c r="I9" s="10"/>
      <c r="J9" s="38"/>
      <c r="K9" s="13"/>
      <c r="L9" s="13"/>
      <c r="M9" s="38"/>
      <c r="N9" s="38"/>
      <c r="O9" s="38"/>
      <c r="P9" s="13"/>
      <c r="Q9" s="13"/>
      <c r="R9" s="13"/>
      <c r="S9" s="13"/>
      <c r="T9" s="13"/>
      <c r="U9" s="13"/>
      <c r="V9" s="13"/>
      <c r="W9" s="13"/>
      <c r="X9" s="13"/>
      <c r="Y9" s="13"/>
      <c r="Z9" s="13"/>
      <c r="AA9" s="13"/>
    </row>
    <row r="10" spans="1:28" ht="24" customHeight="1" x14ac:dyDescent="0.15">
      <c r="A10" s="2"/>
      <c r="B10" s="2"/>
      <c r="C10" s="2"/>
      <c r="E10" s="2"/>
      <c r="H10" s="11"/>
      <c r="I10" s="12"/>
      <c r="J10" s="89" t="s">
        <v>9</v>
      </c>
      <c r="K10" s="92"/>
      <c r="L10" s="92"/>
      <c r="M10" s="92"/>
      <c r="N10" s="92"/>
      <c r="O10" s="92"/>
      <c r="P10" s="114"/>
      <c r="Q10" s="25" t="s">
        <v>10</v>
      </c>
      <c r="R10" s="133"/>
      <c r="S10" s="134"/>
      <c r="T10" s="134"/>
      <c r="U10" s="134"/>
      <c r="V10" s="134"/>
      <c r="W10" s="134"/>
      <c r="X10" s="134"/>
      <c r="Y10" s="134"/>
      <c r="Z10" s="134"/>
      <c r="AA10" s="134"/>
      <c r="AB10" s="135"/>
    </row>
    <row r="11" spans="1:28" ht="24" customHeight="1" x14ac:dyDescent="0.15">
      <c r="A11" s="2"/>
      <c r="B11" s="2"/>
      <c r="C11" s="11"/>
      <c r="E11" s="2"/>
      <c r="H11" s="11"/>
      <c r="I11" s="10"/>
      <c r="J11" s="89" t="s">
        <v>12</v>
      </c>
      <c r="K11" s="92"/>
      <c r="L11" s="92"/>
      <c r="M11" s="92"/>
      <c r="N11" s="92"/>
      <c r="O11" s="92"/>
      <c r="P11" s="114"/>
      <c r="Q11" s="46" t="s">
        <v>13</v>
      </c>
      <c r="R11" s="133"/>
      <c r="S11" s="134"/>
      <c r="T11" s="134"/>
      <c r="U11" s="134"/>
      <c r="V11" s="134"/>
      <c r="W11" s="134"/>
      <c r="X11" s="134"/>
      <c r="Y11" s="134"/>
      <c r="Z11" s="134"/>
      <c r="AA11" s="134"/>
      <c r="AB11" s="135"/>
    </row>
    <row r="12" spans="1:28" ht="6" customHeight="1" x14ac:dyDescent="0.15">
      <c r="A12" s="2"/>
      <c r="B12" s="2"/>
      <c r="C12" s="2"/>
      <c r="E12" s="2"/>
      <c r="H12" s="16"/>
      <c r="I12" s="2"/>
      <c r="J12" s="2"/>
      <c r="K12" s="11"/>
      <c r="L12" s="16"/>
      <c r="M12" s="16"/>
      <c r="N12" s="11"/>
      <c r="O12" s="11"/>
      <c r="P12" s="11"/>
      <c r="Q12" s="2"/>
      <c r="R12" s="2"/>
      <c r="S12" s="2"/>
      <c r="T12" s="2"/>
      <c r="U12" s="2"/>
      <c r="V12" s="2"/>
      <c r="W12" s="2"/>
      <c r="X12" s="2"/>
      <c r="Y12" s="2"/>
      <c r="Z12" s="2"/>
      <c r="AA12" s="2"/>
      <c r="AB12" s="2"/>
    </row>
    <row r="13" spans="1:28" ht="30" customHeight="1" x14ac:dyDescent="0.15">
      <c r="A13" s="11"/>
      <c r="B13" s="17" t="s">
        <v>15</v>
      </c>
      <c r="C13" s="60" t="str">
        <f>IF(SUM(F29:I31)=0,"",SUM(F29:I31))</f>
        <v/>
      </c>
      <c r="D13" s="61"/>
      <c r="E13" s="61"/>
      <c r="F13" s="61"/>
      <c r="G13" s="61"/>
      <c r="H13" s="62"/>
      <c r="I13" s="2"/>
      <c r="J13" s="11"/>
      <c r="K13" s="38"/>
      <c r="L13" s="48"/>
      <c r="M13" s="48"/>
      <c r="N13" s="48"/>
      <c r="O13" s="48"/>
      <c r="P13" s="48"/>
      <c r="Q13" s="48"/>
      <c r="R13" s="48"/>
      <c r="S13" s="48"/>
      <c r="T13" s="48"/>
      <c r="U13" s="48"/>
      <c r="V13" s="48"/>
      <c r="W13" s="48"/>
      <c r="X13" s="48"/>
      <c r="Y13" s="48"/>
      <c r="Z13" s="48"/>
      <c r="AA13" s="48"/>
      <c r="AB13" s="48"/>
    </row>
    <row r="14" spans="1:28" ht="20.100000000000001" customHeight="1" x14ac:dyDescent="0.15">
      <c r="A14" s="21"/>
      <c r="B14" s="21"/>
      <c r="C14" s="21"/>
      <c r="E14" s="21"/>
      <c r="H14" s="22"/>
      <c r="I14" s="2"/>
      <c r="J14" s="11"/>
      <c r="K14" s="48"/>
      <c r="L14" s="48"/>
      <c r="M14" s="48"/>
      <c r="N14" s="48"/>
      <c r="O14" s="48"/>
      <c r="P14" s="48"/>
      <c r="Q14" s="48"/>
      <c r="R14" s="48"/>
      <c r="S14" s="48"/>
      <c r="T14" s="48"/>
      <c r="U14" s="48"/>
      <c r="V14" s="48"/>
      <c r="W14" s="48"/>
      <c r="X14" s="48"/>
      <c r="Y14" s="48"/>
      <c r="Z14" s="48"/>
      <c r="AA14" s="48"/>
      <c r="AB14" s="48"/>
    </row>
    <row r="15" spans="1:28" ht="20.100000000000001" customHeight="1" x14ac:dyDescent="0.15">
      <c r="A15" s="17" t="s">
        <v>17</v>
      </c>
      <c r="B15" s="47"/>
      <c r="C15" s="24"/>
      <c r="E15" s="11"/>
      <c r="H15" s="11"/>
      <c r="I15" s="9" t="s">
        <v>19</v>
      </c>
      <c r="J15" s="16"/>
      <c r="K15" s="41"/>
      <c r="L15" s="41"/>
      <c r="M15" s="42" t="s">
        <v>39</v>
      </c>
      <c r="N15" s="2"/>
      <c r="O15" s="38"/>
      <c r="P15" s="41"/>
      <c r="Q15" s="38"/>
      <c r="R15" s="38"/>
      <c r="S15" s="38"/>
      <c r="T15" s="38"/>
      <c r="U15" s="38"/>
      <c r="V15" s="38"/>
      <c r="W15" s="38"/>
      <c r="X15" s="38"/>
      <c r="Y15" s="38"/>
      <c r="Z15" s="38"/>
      <c r="AA15" s="38"/>
      <c r="AB15" s="38"/>
    </row>
    <row r="16" spans="1:28" ht="20.100000000000001" customHeight="1" x14ac:dyDescent="0.15">
      <c r="A16" s="89" t="s">
        <v>21</v>
      </c>
      <c r="B16" s="90"/>
      <c r="C16" s="26" t="s">
        <v>22</v>
      </c>
      <c r="D16" s="26" t="s">
        <v>23</v>
      </c>
      <c r="E16" s="91" t="s">
        <v>24</v>
      </c>
      <c r="F16" s="92"/>
      <c r="G16" s="91" t="s">
        <v>25</v>
      </c>
      <c r="H16" s="90"/>
      <c r="I16" s="27" t="s">
        <v>26</v>
      </c>
      <c r="J16" s="11"/>
      <c r="K16" s="41"/>
      <c r="L16" s="41"/>
      <c r="M16" s="42" t="s">
        <v>40</v>
      </c>
      <c r="N16" s="2"/>
      <c r="O16" s="38"/>
      <c r="P16" s="41"/>
      <c r="Q16" s="41"/>
      <c r="R16" s="41"/>
      <c r="S16" s="41"/>
      <c r="T16" s="41"/>
      <c r="U16" s="41"/>
      <c r="V16" s="41"/>
      <c r="W16" s="41"/>
      <c r="X16" s="41"/>
      <c r="Y16" s="41"/>
      <c r="Z16" s="41"/>
      <c r="AA16" s="41"/>
      <c r="AB16" s="41"/>
    </row>
    <row r="17" spans="1:28" ht="17.100000000000001" customHeight="1" x14ac:dyDescent="0.15">
      <c r="A17" s="136"/>
      <c r="B17" s="137"/>
      <c r="C17" s="140"/>
      <c r="D17" s="142"/>
      <c r="E17" s="144"/>
      <c r="F17" s="144"/>
      <c r="G17" s="146"/>
      <c r="H17" s="146"/>
      <c r="I17" s="148"/>
      <c r="K17" s="38"/>
      <c r="L17" s="38"/>
      <c r="M17" s="42" t="s">
        <v>55</v>
      </c>
      <c r="N17" s="2"/>
      <c r="O17" s="38"/>
      <c r="P17" s="38"/>
      <c r="Q17" s="38"/>
      <c r="R17" s="38"/>
      <c r="S17" s="38"/>
      <c r="T17" s="38"/>
      <c r="U17" s="38"/>
      <c r="V17" s="38"/>
      <c r="W17" s="38"/>
      <c r="X17" s="38"/>
      <c r="Y17" s="38"/>
      <c r="Z17" s="38"/>
      <c r="AA17" s="38"/>
      <c r="AB17" s="38"/>
    </row>
    <row r="18" spans="1:28" ht="17.100000000000001" customHeight="1" x14ac:dyDescent="0.15">
      <c r="A18" s="138"/>
      <c r="B18" s="139"/>
      <c r="C18" s="141"/>
      <c r="D18" s="143"/>
      <c r="E18" s="145"/>
      <c r="F18" s="145"/>
      <c r="G18" s="147"/>
      <c r="H18" s="147"/>
      <c r="I18" s="149"/>
      <c r="J18" s="28"/>
      <c r="K18" s="38"/>
      <c r="L18" s="38"/>
      <c r="M18" s="43" t="s">
        <v>56</v>
      </c>
      <c r="N18" s="2"/>
      <c r="O18" s="38"/>
      <c r="P18" s="38"/>
      <c r="Q18" s="38"/>
      <c r="R18" s="38"/>
      <c r="S18" s="38"/>
      <c r="T18" s="38"/>
      <c r="U18" s="38"/>
      <c r="V18" s="38"/>
      <c r="W18" s="38"/>
      <c r="X18" s="38"/>
      <c r="Y18" s="38"/>
      <c r="Z18" s="38"/>
      <c r="AA18" s="38"/>
      <c r="AB18" s="38"/>
    </row>
    <row r="19" spans="1:28" ht="17.100000000000001" customHeight="1" x14ac:dyDescent="0.15">
      <c r="A19" s="138"/>
      <c r="B19" s="139"/>
      <c r="C19" s="141"/>
      <c r="D19" s="143"/>
      <c r="E19" s="145"/>
      <c r="F19" s="145"/>
      <c r="G19" s="147"/>
      <c r="H19" s="147"/>
      <c r="I19" s="149"/>
      <c r="K19" s="38"/>
      <c r="L19" s="38"/>
      <c r="M19" s="42" t="s">
        <v>41</v>
      </c>
      <c r="N19" s="2"/>
      <c r="O19" s="38"/>
      <c r="P19" s="38"/>
      <c r="Q19" s="38"/>
      <c r="R19" s="38"/>
      <c r="S19" s="38"/>
      <c r="T19" s="38"/>
      <c r="U19" s="38"/>
      <c r="V19" s="38"/>
      <c r="W19" s="38"/>
      <c r="X19" s="38"/>
      <c r="Y19" s="38"/>
      <c r="Z19" s="38"/>
      <c r="AA19" s="38"/>
      <c r="AB19" s="38"/>
    </row>
    <row r="20" spans="1:28" ht="17.100000000000001" customHeight="1" x14ac:dyDescent="0.15">
      <c r="A20" s="138"/>
      <c r="B20" s="139"/>
      <c r="C20" s="141"/>
      <c r="D20" s="143"/>
      <c r="E20" s="145"/>
      <c r="F20" s="145"/>
      <c r="G20" s="147"/>
      <c r="H20" s="147"/>
      <c r="I20" s="149"/>
      <c r="J20" s="28"/>
      <c r="K20" s="38"/>
      <c r="L20" s="38"/>
      <c r="M20" s="43"/>
      <c r="N20" s="2"/>
      <c r="O20" s="38"/>
      <c r="P20" s="38"/>
      <c r="Q20" s="38"/>
      <c r="R20" s="38"/>
      <c r="S20" s="38"/>
      <c r="T20" s="38"/>
      <c r="U20" s="38"/>
      <c r="V20" s="38"/>
      <c r="W20" s="38"/>
      <c r="X20" s="38"/>
      <c r="Y20" s="38"/>
      <c r="Z20" s="38"/>
      <c r="AA20" s="38"/>
      <c r="AB20" s="38"/>
    </row>
    <row r="21" spans="1:28" ht="17.100000000000001" customHeight="1" x14ac:dyDescent="0.15">
      <c r="A21" s="138"/>
      <c r="B21" s="139"/>
      <c r="C21" s="141"/>
      <c r="D21" s="143"/>
      <c r="E21" s="145"/>
      <c r="F21" s="145"/>
      <c r="G21" s="147"/>
      <c r="H21" s="147"/>
      <c r="I21" s="149"/>
      <c r="K21" s="38"/>
      <c r="L21" s="38"/>
      <c r="M21" s="42" t="s">
        <v>42</v>
      </c>
      <c r="N21" s="2"/>
      <c r="O21" s="38"/>
      <c r="P21" s="38"/>
      <c r="Q21" s="38"/>
      <c r="R21" s="38"/>
      <c r="S21" s="38"/>
      <c r="T21" s="38"/>
      <c r="U21" s="38"/>
      <c r="V21" s="38"/>
      <c r="W21" s="38"/>
      <c r="X21" s="38"/>
      <c r="Y21" s="38"/>
      <c r="Z21" s="38"/>
      <c r="AA21" s="38"/>
      <c r="AB21" s="38"/>
    </row>
    <row r="22" spans="1:28" ht="17.100000000000001" customHeight="1" x14ac:dyDescent="0.15">
      <c r="A22" s="138"/>
      <c r="B22" s="139"/>
      <c r="C22" s="141"/>
      <c r="D22" s="143"/>
      <c r="E22" s="145"/>
      <c r="F22" s="145"/>
      <c r="G22" s="147"/>
      <c r="H22" s="147"/>
      <c r="I22" s="149"/>
      <c r="J22" s="28"/>
      <c r="K22" s="38"/>
      <c r="L22" s="38"/>
      <c r="M22" s="42" t="s">
        <v>60</v>
      </c>
      <c r="N22" s="2"/>
      <c r="O22" s="38"/>
      <c r="P22" s="38"/>
      <c r="Q22" s="38"/>
      <c r="R22" s="38"/>
      <c r="S22" s="38"/>
      <c r="T22" s="38"/>
      <c r="U22" s="38"/>
      <c r="V22" s="38"/>
      <c r="W22" s="38"/>
      <c r="X22" s="38"/>
      <c r="Y22" s="38"/>
      <c r="Z22" s="38"/>
      <c r="AA22" s="38"/>
      <c r="AB22" s="38"/>
    </row>
    <row r="23" spans="1:28" ht="17.100000000000001" customHeight="1" x14ac:dyDescent="0.15">
      <c r="A23" s="138"/>
      <c r="B23" s="139"/>
      <c r="C23" s="141"/>
      <c r="D23" s="143"/>
      <c r="E23" s="145"/>
      <c r="F23" s="145"/>
      <c r="G23" s="147"/>
      <c r="H23" s="147"/>
      <c r="I23" s="149"/>
      <c r="K23" s="38"/>
      <c r="L23" s="38"/>
      <c r="M23" s="42" t="s">
        <v>58</v>
      </c>
      <c r="N23" s="2"/>
      <c r="O23" s="38"/>
      <c r="P23" s="38"/>
      <c r="Q23" s="38"/>
      <c r="R23" s="38"/>
      <c r="S23" s="38"/>
      <c r="T23" s="38"/>
      <c r="U23" s="38"/>
      <c r="V23" s="38"/>
      <c r="W23" s="38"/>
      <c r="X23" s="38"/>
      <c r="Y23" s="38"/>
      <c r="Z23" s="38"/>
      <c r="AA23" s="38"/>
      <c r="AB23" s="38"/>
    </row>
    <row r="24" spans="1:28" ht="17.100000000000001" customHeight="1" x14ac:dyDescent="0.15">
      <c r="A24" s="138"/>
      <c r="B24" s="139"/>
      <c r="C24" s="141"/>
      <c r="D24" s="143"/>
      <c r="E24" s="145"/>
      <c r="F24" s="145"/>
      <c r="G24" s="147"/>
      <c r="H24" s="147"/>
      <c r="I24" s="149"/>
      <c r="J24" s="28"/>
      <c r="K24" s="38"/>
      <c r="L24" s="38"/>
      <c r="M24" s="43" t="s">
        <v>57</v>
      </c>
      <c r="N24" s="2"/>
      <c r="O24" s="38"/>
      <c r="P24" s="38"/>
      <c r="Q24" s="38"/>
      <c r="R24" s="38"/>
      <c r="S24" s="38"/>
      <c r="T24" s="38"/>
      <c r="U24" s="38"/>
      <c r="V24" s="38"/>
      <c r="W24" s="38"/>
      <c r="X24" s="38"/>
      <c r="Y24" s="38"/>
      <c r="Z24" s="38"/>
      <c r="AA24" s="38"/>
      <c r="AB24" s="38"/>
    </row>
    <row r="25" spans="1:28" ht="17.100000000000001" customHeight="1" x14ac:dyDescent="0.15">
      <c r="A25" s="138"/>
      <c r="B25" s="139"/>
      <c r="C25" s="141"/>
      <c r="D25" s="143"/>
      <c r="E25" s="145"/>
      <c r="F25" s="145"/>
      <c r="G25" s="147" t="str">
        <f t="shared" ref="G25" si="0">IF(C25*E25=0,"",C25*E25)</f>
        <v/>
      </c>
      <c r="H25" s="147"/>
      <c r="I25" s="149"/>
      <c r="K25" s="38"/>
      <c r="L25" s="38"/>
      <c r="M25" s="42" t="s">
        <v>59</v>
      </c>
      <c r="N25" s="2"/>
      <c r="O25" s="38"/>
      <c r="P25" s="38"/>
      <c r="Q25" s="38"/>
      <c r="R25" s="38"/>
      <c r="S25" s="38"/>
      <c r="T25" s="38"/>
      <c r="U25" s="38"/>
      <c r="V25" s="38"/>
      <c r="W25" s="38"/>
      <c r="X25" s="38"/>
      <c r="Y25" s="38"/>
      <c r="Z25" s="38"/>
      <c r="AA25" s="38"/>
      <c r="AB25" s="38"/>
    </row>
    <row r="26" spans="1:28" ht="17.100000000000001" customHeight="1" x14ac:dyDescent="0.15">
      <c r="A26" s="150"/>
      <c r="B26" s="151"/>
      <c r="C26" s="152"/>
      <c r="D26" s="153"/>
      <c r="E26" s="154"/>
      <c r="F26" s="154"/>
      <c r="G26" s="155"/>
      <c r="H26" s="155"/>
      <c r="I26" s="156"/>
      <c r="J26" s="28"/>
      <c r="K26" s="38"/>
      <c r="L26" s="38"/>
      <c r="M26" s="42" t="s">
        <v>43</v>
      </c>
      <c r="N26" s="2"/>
      <c r="O26" s="38"/>
      <c r="P26" s="38"/>
      <c r="Q26" s="38"/>
      <c r="R26" s="38"/>
      <c r="S26" s="38"/>
      <c r="T26" s="38"/>
      <c r="U26" s="38"/>
      <c r="V26" s="38"/>
      <c r="W26" s="38"/>
      <c r="X26" s="38"/>
      <c r="Y26" s="38"/>
      <c r="Z26" s="38"/>
      <c r="AA26" s="38"/>
      <c r="AB26" s="38"/>
    </row>
    <row r="27" spans="1:28" ht="15.95" customHeight="1" x14ac:dyDescent="0.15">
      <c r="A27" s="2"/>
      <c r="B27" s="2"/>
      <c r="C27" s="2"/>
      <c r="D27" s="29"/>
      <c r="E27" s="30"/>
      <c r="F27" s="30"/>
      <c r="H27" s="31" t="s">
        <v>33</v>
      </c>
      <c r="J27" s="2"/>
      <c r="K27" s="2"/>
      <c r="L27" s="7"/>
      <c r="M27" s="43"/>
      <c r="N27" s="2"/>
      <c r="O27" s="13"/>
      <c r="P27" s="2"/>
      <c r="Q27" s="2"/>
      <c r="R27" s="2"/>
      <c r="S27" s="2"/>
      <c r="T27" s="2"/>
      <c r="U27" s="2"/>
      <c r="V27" s="2"/>
      <c r="W27" s="2"/>
      <c r="X27" s="2"/>
      <c r="Y27" s="2"/>
      <c r="Z27" s="2"/>
      <c r="AA27" s="2"/>
      <c r="AB27" s="2"/>
    </row>
    <row r="28" spans="1:28" ht="18" customHeight="1" x14ac:dyDescent="0.15">
      <c r="A28" s="2"/>
      <c r="B28" s="2"/>
      <c r="C28" s="2"/>
      <c r="D28" s="89"/>
      <c r="E28" s="114"/>
      <c r="F28" s="115" t="s">
        <v>29</v>
      </c>
      <c r="G28" s="116"/>
      <c r="H28" s="92" t="s">
        <v>34</v>
      </c>
      <c r="I28" s="114"/>
      <c r="J28" s="11"/>
      <c r="K28" s="2"/>
      <c r="L28" s="32"/>
      <c r="M28" s="42" t="s">
        <v>44</v>
      </c>
      <c r="N28" s="2"/>
      <c r="O28" s="2"/>
      <c r="P28" s="2"/>
      <c r="Q28" s="2"/>
      <c r="R28" s="2"/>
      <c r="S28" s="2"/>
      <c r="T28" s="2"/>
      <c r="U28" s="2"/>
      <c r="V28" s="2"/>
      <c r="W28" s="2"/>
      <c r="X28" s="2"/>
      <c r="Y28" s="2"/>
      <c r="Z28" s="2"/>
      <c r="AA28" s="2"/>
      <c r="AB28" s="2"/>
    </row>
    <row r="29" spans="1:28" ht="18" customHeight="1" x14ac:dyDescent="0.15">
      <c r="A29" s="2"/>
      <c r="B29" s="2"/>
      <c r="C29" s="2"/>
      <c r="D29" s="105" t="s">
        <v>35</v>
      </c>
      <c r="E29" s="106"/>
      <c r="F29" s="107" t="str">
        <f>IF(SUMIF($I$17:$I$26,10%,$G$17:$H$26)=0,"",SUMIF($I$17:$I$26,10%,$G$17:$H$26))</f>
        <v/>
      </c>
      <c r="G29" s="108"/>
      <c r="H29" s="108" t="str">
        <f>IF(SUMIF($I$17:$I$26,10%,$G$17:$H$26)=0,"",SUMIF($I$17:$I$26,10%,$G$17:$H$26)*0.1)</f>
        <v/>
      </c>
      <c r="I29" s="109"/>
      <c r="J29" s="22"/>
      <c r="K29" s="2"/>
      <c r="L29" s="33"/>
      <c r="M29" s="42" t="s">
        <v>45</v>
      </c>
      <c r="N29" s="2"/>
      <c r="O29" s="2"/>
      <c r="P29" s="2"/>
      <c r="Q29" s="2"/>
      <c r="R29" s="2"/>
      <c r="S29" s="2"/>
      <c r="T29" s="2"/>
      <c r="U29" s="2"/>
      <c r="V29" s="2"/>
      <c r="W29" s="2"/>
      <c r="X29" s="2"/>
      <c r="Y29" s="2"/>
      <c r="Z29" s="2"/>
      <c r="AA29" s="2"/>
      <c r="AB29" s="2"/>
    </row>
    <row r="30" spans="1:28" ht="18" customHeight="1" x14ac:dyDescent="0.15">
      <c r="A30" s="2"/>
      <c r="B30" s="2"/>
      <c r="C30" s="2"/>
      <c r="D30" s="118" t="s">
        <v>36</v>
      </c>
      <c r="E30" s="119"/>
      <c r="F30" s="120" t="str">
        <f>IF(SUMIF($I$17:$I$26,8%,$G$17:$H$26)=0,"",SUMIF($I$17:$I$26,8%,$G$17:$H$26))</f>
        <v/>
      </c>
      <c r="G30" s="121"/>
      <c r="H30" s="121" t="str">
        <f>IF(SUMIF($I$17:$I$26,8%,$G$17:$H$26)=0,"",SUMIF($I$17:$I$26,8%,$G$17:$H$26)*0.08)</f>
        <v/>
      </c>
      <c r="I30" s="122"/>
      <c r="J30" s="22"/>
      <c r="K30" s="2"/>
      <c r="L30" s="33"/>
      <c r="M30" s="45" t="s">
        <v>46</v>
      </c>
      <c r="N30" s="2"/>
      <c r="O30" s="2"/>
      <c r="P30" s="2"/>
      <c r="Q30" s="2"/>
      <c r="R30" s="2"/>
      <c r="S30" s="2"/>
      <c r="T30" s="2"/>
      <c r="U30" s="2"/>
      <c r="V30" s="2"/>
      <c r="W30" s="2"/>
      <c r="X30" s="2"/>
      <c r="Y30" s="2"/>
      <c r="Z30" s="2"/>
      <c r="AA30" s="2"/>
      <c r="AB30" s="2"/>
    </row>
    <row r="31" spans="1:28" ht="18" customHeight="1" x14ac:dyDescent="0.15">
      <c r="A31" s="2"/>
      <c r="B31" s="2"/>
      <c r="C31" s="2"/>
      <c r="D31" s="123" t="s">
        <v>37</v>
      </c>
      <c r="E31" s="124"/>
      <c r="F31" s="125" t="str">
        <f>IF(SUMIF($I$17:$I$26,0%,$G$17:$H$26)=0,"",SUMIF($I$17:$I$26,0%,$G$17:$H$26))</f>
        <v/>
      </c>
      <c r="G31" s="126"/>
      <c r="H31" s="126" t="str">
        <f>IF(SUMIF($I$17:$I$26,0%,$G$17:$H$26)=0,"",SUMIF($I$17:$I$26,0%,$G$17:$H$26)*0)</f>
        <v/>
      </c>
      <c r="I31" s="127"/>
      <c r="J31" s="22"/>
      <c r="K31" s="2"/>
      <c r="L31" s="33"/>
      <c r="M31" s="33"/>
      <c r="N31" s="2"/>
      <c r="O31" s="2"/>
      <c r="P31" s="2"/>
      <c r="Q31" s="2"/>
      <c r="R31" s="2"/>
      <c r="S31" s="117" t="s">
        <v>50</v>
      </c>
      <c r="T31" s="117"/>
      <c r="U31" s="117"/>
      <c r="V31" s="117"/>
      <c r="W31" s="117"/>
      <c r="X31" s="117"/>
      <c r="Y31" s="117"/>
      <c r="Z31" s="117"/>
      <c r="AA31" s="117"/>
      <c r="AB31" s="117"/>
    </row>
    <row r="32" spans="1:28" ht="30" customHeight="1" x14ac:dyDescent="0.15">
      <c r="H32" s="34"/>
      <c r="L32" s="34"/>
      <c r="M32" s="34"/>
    </row>
    <row r="33" spans="8:27" ht="20.100000000000001" customHeight="1" x14ac:dyDescent="0.15">
      <c r="H33" s="34"/>
      <c r="L33" s="34"/>
      <c r="M33" s="34"/>
      <c r="T33" s="2"/>
      <c r="U33" s="2"/>
      <c r="V33" s="2"/>
      <c r="W33" s="2"/>
      <c r="X33" s="2"/>
      <c r="Y33" s="2"/>
      <c r="Z33" s="2"/>
      <c r="AA33" s="2"/>
    </row>
    <row r="34" spans="8:27" ht="12" customHeight="1" x14ac:dyDescent="0.15">
      <c r="H34" s="34"/>
      <c r="L34" s="34"/>
      <c r="M34" s="34"/>
      <c r="T34" s="2"/>
      <c r="U34" s="2"/>
      <c r="V34" s="2"/>
      <c r="W34" s="2"/>
      <c r="X34" s="2"/>
      <c r="Y34" s="2"/>
      <c r="Z34" s="2"/>
      <c r="AA34" s="2"/>
    </row>
    <row r="35" spans="8:27" ht="9.9499999999999993" customHeight="1" x14ac:dyDescent="0.15">
      <c r="T35" s="2"/>
      <c r="U35" s="2"/>
      <c r="V35" s="2"/>
      <c r="W35" s="2"/>
      <c r="X35" s="2"/>
      <c r="Y35" s="2"/>
      <c r="Z35" s="2"/>
      <c r="AA35" s="2"/>
    </row>
    <row r="36" spans="8:27" ht="20.100000000000001" customHeight="1" x14ac:dyDescent="0.15">
      <c r="T36" s="2"/>
      <c r="U36" s="2"/>
      <c r="V36" s="2"/>
      <c r="W36" s="2"/>
      <c r="X36" s="2"/>
      <c r="Y36" s="2"/>
      <c r="Z36" s="2"/>
      <c r="AA36" s="2"/>
    </row>
    <row r="37" spans="8:27" ht="20.100000000000001" customHeight="1" x14ac:dyDescent="0.15"/>
    <row r="38" spans="8:27" ht="18" customHeight="1" x14ac:dyDescent="0.15"/>
    <row r="39" spans="8:27" ht="20.100000000000001" customHeight="1" x14ac:dyDescent="0.15"/>
    <row r="40" spans="8:27" ht="20.100000000000001" customHeight="1" x14ac:dyDescent="0.15"/>
    <row r="41" spans="8:27" ht="20.100000000000001" customHeight="1" x14ac:dyDescent="0.15"/>
    <row r="42" spans="8:27" ht="20.100000000000001" customHeight="1" x14ac:dyDescent="0.15"/>
    <row r="43" spans="8:27" ht="20.100000000000001" customHeight="1" x14ac:dyDescent="0.15"/>
    <row r="44" spans="8:27" ht="20.100000000000001" customHeight="1" x14ac:dyDescent="0.15"/>
    <row r="45" spans="8:27" ht="20.100000000000001" customHeight="1" x14ac:dyDescent="0.15"/>
    <row r="46" spans="8:27" ht="20.100000000000001" customHeight="1" x14ac:dyDescent="0.15"/>
    <row r="47" spans="8:27" ht="20.100000000000001" customHeight="1" x14ac:dyDescent="0.15"/>
    <row r="48" spans="8:2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sheetData>
  <sheetProtection password="8C2F" sheet="1" objects="1" scenarios="1"/>
  <mergeCells count="59">
    <mergeCell ref="S31:AB31"/>
    <mergeCell ref="D30:E30"/>
    <mergeCell ref="F30:G30"/>
    <mergeCell ref="H30:I30"/>
    <mergeCell ref="D31:E31"/>
    <mergeCell ref="F31:G31"/>
    <mergeCell ref="H31:I31"/>
    <mergeCell ref="D29:E29"/>
    <mergeCell ref="F29:G29"/>
    <mergeCell ref="H29:I29"/>
    <mergeCell ref="I25:I26"/>
    <mergeCell ref="D28:E28"/>
    <mergeCell ref="F28:G28"/>
    <mergeCell ref="H28:I28"/>
    <mergeCell ref="A25:B26"/>
    <mergeCell ref="C25:C26"/>
    <mergeCell ref="D25:D26"/>
    <mergeCell ref="E25:F26"/>
    <mergeCell ref="G25:H26"/>
    <mergeCell ref="I21:I22"/>
    <mergeCell ref="A23:B24"/>
    <mergeCell ref="C23:C24"/>
    <mergeCell ref="D23:D24"/>
    <mergeCell ref="E23:F24"/>
    <mergeCell ref="G23:H24"/>
    <mergeCell ref="I23:I24"/>
    <mergeCell ref="A21:B22"/>
    <mergeCell ref="C21:C22"/>
    <mergeCell ref="D21:D22"/>
    <mergeCell ref="E21:F22"/>
    <mergeCell ref="G21:H22"/>
    <mergeCell ref="I17:I18"/>
    <mergeCell ref="A16:B16"/>
    <mergeCell ref="E16:F16"/>
    <mergeCell ref="G16:H16"/>
    <mergeCell ref="A19:B20"/>
    <mergeCell ref="C19:C20"/>
    <mergeCell ref="D19:D20"/>
    <mergeCell ref="E19:F20"/>
    <mergeCell ref="G19:H20"/>
    <mergeCell ref="I19:I20"/>
    <mergeCell ref="C13:H13"/>
    <mergeCell ref="A17:B18"/>
    <mergeCell ref="C17:C18"/>
    <mergeCell ref="D17:D18"/>
    <mergeCell ref="E17:F18"/>
    <mergeCell ref="G17:H18"/>
    <mergeCell ref="J8:L8"/>
    <mergeCell ref="M8:AB8"/>
    <mergeCell ref="J10:P10"/>
    <mergeCell ref="R10:AB10"/>
    <mergeCell ref="J11:P11"/>
    <mergeCell ref="R11:AB11"/>
    <mergeCell ref="W2:AB2"/>
    <mergeCell ref="B3:C4"/>
    <mergeCell ref="J6:L6"/>
    <mergeCell ref="M6:AB6"/>
    <mergeCell ref="J7:L7"/>
    <mergeCell ref="M7:AB7"/>
  </mergeCells>
  <phoneticPr fontId="3"/>
  <dataValidations count="2">
    <dataValidation type="list" allowBlank="1" showInputMessage="1" showErrorMessage="1" sqref="Q11">
      <formula1>"K,G,　"</formula1>
    </dataValidation>
    <dataValidation type="list" allowBlank="1" showInputMessage="1" showErrorMessage="1" sqref="I17:I26">
      <formula1>"10%,8%,0%"</formula1>
    </dataValidation>
  </dataValidations>
  <pageMargins left="0.31496062992125984" right="0.31496062992125984" top="0.55118110236220474" bottom="0.55118110236220474" header="0.31496062992125984" footer="0.31496062992125984"/>
  <pageSetup paperSize="9" orientation="landscape" r:id="rId1"/>
  <ignoredErrors>
    <ignoredError sqref="G25"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view="pageBreakPreview" zoomScaleNormal="100" zoomScaleSheetLayoutView="100" workbookViewId="0">
      <selection activeCell="Y1" sqref="Y1"/>
    </sheetView>
  </sheetViews>
  <sheetFormatPr defaultRowHeight="12" x14ac:dyDescent="0.15"/>
  <cols>
    <col min="1" max="1" width="10.625" style="3" customWidth="1"/>
    <col min="2" max="2" width="30.625" style="3" customWidth="1"/>
    <col min="3" max="3" width="8.625" style="3" customWidth="1"/>
    <col min="4" max="4" width="6.625" style="2" customWidth="1"/>
    <col min="5" max="5" width="4.625" style="3" customWidth="1"/>
    <col min="6" max="6" width="6.625" style="2" customWidth="1"/>
    <col min="7" max="7" width="10.625" style="2" customWidth="1"/>
    <col min="8" max="9" width="6.625" style="3" customWidth="1"/>
    <col min="10" max="31" width="2.625" style="3" customWidth="1"/>
    <col min="32" max="34" width="6.625" style="3" customWidth="1"/>
    <col min="35" max="16384" width="9" style="3"/>
  </cols>
  <sheetData>
    <row r="1" spans="1:28" ht="20.100000000000001" customHeight="1" x14ac:dyDescent="0.15">
      <c r="A1" s="1"/>
      <c r="B1" s="1"/>
      <c r="C1" s="1"/>
      <c r="D1" s="1"/>
      <c r="E1" s="1"/>
      <c r="F1" s="1"/>
      <c r="G1" s="1" t="s">
        <v>1</v>
      </c>
      <c r="H1" s="1"/>
      <c r="I1" s="1"/>
      <c r="J1" s="1"/>
      <c r="K1" s="1"/>
      <c r="L1" s="1"/>
      <c r="M1" s="1"/>
      <c r="N1" s="1"/>
      <c r="O1" s="1"/>
      <c r="P1" s="1"/>
      <c r="Q1" s="1"/>
      <c r="R1" s="1"/>
      <c r="S1" s="1"/>
      <c r="T1" s="1"/>
      <c r="U1" s="1"/>
      <c r="V1" s="1"/>
      <c r="W1" s="1"/>
      <c r="X1" s="1"/>
      <c r="Y1" s="5" t="s">
        <v>38</v>
      </c>
      <c r="AA1" s="1"/>
      <c r="AB1" s="1"/>
    </row>
    <row r="2" spans="1:28" ht="20.100000000000001" customHeight="1" x14ac:dyDescent="0.15">
      <c r="A2" s="6" t="s">
        <v>47</v>
      </c>
      <c r="B2" s="2"/>
      <c r="C2" s="2"/>
      <c r="E2" s="2"/>
      <c r="G2" s="35"/>
      <c r="H2" s="2"/>
      <c r="I2" s="2"/>
      <c r="J2" s="2"/>
      <c r="K2" s="2"/>
      <c r="L2" s="2"/>
      <c r="M2" s="2"/>
      <c r="N2" s="2"/>
      <c r="O2" s="2"/>
      <c r="P2" s="2"/>
      <c r="Q2" s="2"/>
      <c r="R2" s="2"/>
      <c r="S2" s="2"/>
      <c r="T2" s="2"/>
      <c r="U2" s="2"/>
      <c r="V2" s="2"/>
      <c r="W2" s="157" t="str">
        <f>IF('請求書(業者控)入力用'!W2="","",'請求書(業者控)入力用'!W2)</f>
        <v>　　　年　　月　　日</v>
      </c>
      <c r="X2" s="157"/>
      <c r="Y2" s="157"/>
      <c r="Z2" s="157"/>
      <c r="AA2" s="157"/>
      <c r="AB2" s="157"/>
    </row>
    <row r="3" spans="1:28" s="2" customFormat="1" ht="13.5" customHeight="1" x14ac:dyDescent="0.15">
      <c r="B3" s="158" t="str">
        <f>IF('請求書(業者控)入力用'!B3="","",'請求書(業者控)入力用'!B3)</f>
        <v/>
      </c>
      <c r="C3" s="158"/>
      <c r="H3" s="7"/>
      <c r="L3" s="7"/>
      <c r="M3" s="7"/>
    </row>
    <row r="4" spans="1:28" ht="20.100000000000001" customHeight="1" x14ac:dyDescent="0.15">
      <c r="A4" s="8" t="s">
        <v>3</v>
      </c>
      <c r="B4" s="159"/>
      <c r="C4" s="159"/>
      <c r="D4" s="2" t="s">
        <v>4</v>
      </c>
      <c r="E4" s="2"/>
      <c r="H4" s="2"/>
      <c r="I4" s="2"/>
      <c r="J4" s="2"/>
      <c r="K4" s="2"/>
      <c r="L4" s="2"/>
      <c r="M4" s="2"/>
      <c r="N4" s="2"/>
      <c r="O4" s="2"/>
      <c r="P4" s="2"/>
      <c r="Q4" s="2"/>
      <c r="R4" s="2"/>
      <c r="S4" s="2"/>
      <c r="T4" s="2"/>
      <c r="U4" s="2"/>
      <c r="V4" s="2"/>
      <c r="W4" s="2"/>
      <c r="X4" s="2"/>
      <c r="Y4" s="2"/>
      <c r="Z4" s="2"/>
      <c r="AA4" s="2"/>
      <c r="AB4" s="2"/>
    </row>
    <row r="5" spans="1:28" s="2" customFormat="1" ht="6.75" customHeight="1" x14ac:dyDescent="0.15">
      <c r="H5" s="7"/>
      <c r="L5" s="7"/>
      <c r="M5" s="7"/>
    </row>
    <row r="6" spans="1:28" ht="24" customHeight="1" x14ac:dyDescent="0.15">
      <c r="A6" s="2"/>
      <c r="B6" s="2"/>
      <c r="C6" s="2"/>
      <c r="E6" s="2"/>
      <c r="H6" s="9"/>
      <c r="I6" s="2"/>
      <c r="J6" s="54" t="s">
        <v>5</v>
      </c>
      <c r="K6" s="54"/>
      <c r="L6" s="54"/>
      <c r="M6" s="54" t="str">
        <f>IF('請求書(業者控)入力用'!M6="","",'請求書(業者控)入力用'!M6)</f>
        <v/>
      </c>
      <c r="N6" s="54"/>
      <c r="O6" s="54"/>
      <c r="P6" s="54"/>
      <c r="Q6" s="54"/>
      <c r="R6" s="54"/>
      <c r="S6" s="54"/>
      <c r="T6" s="54"/>
      <c r="U6" s="54"/>
      <c r="V6" s="54"/>
      <c r="W6" s="54"/>
      <c r="X6" s="54"/>
      <c r="Y6" s="54"/>
      <c r="Z6" s="54"/>
      <c r="AA6" s="54"/>
      <c r="AB6" s="54"/>
    </row>
    <row r="7" spans="1:28" ht="24" customHeight="1" x14ac:dyDescent="0.15">
      <c r="A7" s="2"/>
      <c r="B7" s="2"/>
      <c r="C7" s="2"/>
      <c r="E7" s="2"/>
      <c r="H7" s="2"/>
      <c r="I7" s="2"/>
      <c r="J7" s="54" t="s">
        <v>6</v>
      </c>
      <c r="K7" s="54"/>
      <c r="L7" s="54"/>
      <c r="M7" s="54" t="str">
        <f>IF('請求書(業者控)入力用'!M7="","",'請求書(業者控)入力用'!M7)</f>
        <v/>
      </c>
      <c r="N7" s="54"/>
      <c r="O7" s="54"/>
      <c r="P7" s="54"/>
      <c r="Q7" s="54"/>
      <c r="R7" s="54"/>
      <c r="S7" s="54"/>
      <c r="T7" s="54"/>
      <c r="U7" s="54"/>
      <c r="V7" s="54"/>
      <c r="W7" s="54"/>
      <c r="X7" s="54"/>
      <c r="Y7" s="54"/>
      <c r="Z7" s="54"/>
      <c r="AA7" s="54"/>
      <c r="AB7" s="54"/>
    </row>
    <row r="8" spans="1:28" ht="24" customHeight="1" x14ac:dyDescent="0.15">
      <c r="A8" s="2"/>
      <c r="B8" s="2"/>
      <c r="C8" s="2"/>
      <c r="E8" s="2"/>
      <c r="H8" s="10"/>
      <c r="I8" s="11"/>
      <c r="J8" s="56" t="s">
        <v>7</v>
      </c>
      <c r="K8" s="56"/>
      <c r="L8" s="56"/>
      <c r="M8" s="54" t="str">
        <f>IF('請求書(業者控)入力用'!M8="","",'請求書(業者控)入力用'!M8)</f>
        <v/>
      </c>
      <c r="N8" s="54"/>
      <c r="O8" s="54"/>
      <c r="P8" s="54"/>
      <c r="Q8" s="54"/>
      <c r="R8" s="54"/>
      <c r="S8" s="54"/>
      <c r="T8" s="54"/>
      <c r="U8" s="54"/>
      <c r="V8" s="54"/>
      <c r="W8" s="54"/>
      <c r="X8" s="54"/>
      <c r="Y8" s="54"/>
      <c r="Z8" s="54"/>
      <c r="AA8" s="54"/>
      <c r="AB8" s="54"/>
    </row>
    <row r="9" spans="1:28" ht="6" customHeight="1" x14ac:dyDescent="0.15">
      <c r="A9" s="2"/>
      <c r="B9" s="2"/>
      <c r="C9" s="2"/>
      <c r="E9" s="2"/>
      <c r="H9" s="2"/>
      <c r="I9" s="10"/>
      <c r="J9" s="12"/>
      <c r="K9" s="13"/>
      <c r="L9" s="13"/>
      <c r="M9" s="12"/>
      <c r="N9" s="12"/>
      <c r="O9" s="12"/>
      <c r="P9" s="13"/>
      <c r="Q9" s="13"/>
      <c r="R9" s="13"/>
      <c r="S9" s="13"/>
      <c r="T9" s="13"/>
      <c r="U9" s="13"/>
      <c r="V9" s="13"/>
      <c r="W9" s="13"/>
      <c r="X9" s="13"/>
      <c r="Y9" s="13"/>
      <c r="Z9" s="13"/>
      <c r="AA9" s="13"/>
      <c r="AB9" s="2"/>
    </row>
    <row r="10" spans="1:28" ht="24" customHeight="1" x14ac:dyDescent="0.15">
      <c r="A10" s="2"/>
      <c r="B10" s="2"/>
      <c r="C10" s="2"/>
      <c r="E10" s="2"/>
      <c r="H10" s="11"/>
      <c r="I10" s="12"/>
      <c r="J10" s="57" t="s">
        <v>9</v>
      </c>
      <c r="K10" s="57"/>
      <c r="L10" s="57"/>
      <c r="M10" s="57"/>
      <c r="N10" s="57"/>
      <c r="O10" s="57"/>
      <c r="P10" s="57"/>
      <c r="Q10" s="14" t="s">
        <v>10</v>
      </c>
      <c r="R10" s="160" t="str">
        <f>IF('請求書(業者控)入力用'!R10="","",'請求書(業者控)入力用'!R10)</f>
        <v/>
      </c>
      <c r="S10" s="161"/>
      <c r="T10" s="161"/>
      <c r="U10" s="161"/>
      <c r="V10" s="161"/>
      <c r="W10" s="161"/>
      <c r="X10" s="161"/>
      <c r="Y10" s="161"/>
      <c r="Z10" s="161"/>
      <c r="AA10" s="161"/>
      <c r="AB10" s="161"/>
    </row>
    <row r="11" spans="1:28" ht="24" customHeight="1" x14ac:dyDescent="0.15">
      <c r="A11" s="2"/>
      <c r="B11" s="2"/>
      <c r="C11" s="11"/>
      <c r="E11" s="2"/>
      <c r="H11" s="11"/>
      <c r="I11" s="10"/>
      <c r="J11" s="162"/>
      <c r="K11" s="162"/>
      <c r="L11" s="162"/>
      <c r="M11" s="162"/>
      <c r="N11" s="162"/>
      <c r="O11" s="162"/>
      <c r="P11" s="162"/>
      <c r="Q11" s="36"/>
      <c r="R11" s="162"/>
      <c r="S11" s="162"/>
      <c r="T11" s="162"/>
      <c r="U11" s="162"/>
      <c r="V11" s="162"/>
      <c r="W11" s="162"/>
      <c r="X11" s="162"/>
      <c r="Y11" s="162"/>
      <c r="Z11" s="162"/>
      <c r="AA11" s="162"/>
      <c r="AB11" s="162"/>
    </row>
    <row r="12" spans="1:28" ht="6" customHeight="1" x14ac:dyDescent="0.15">
      <c r="A12" s="2"/>
      <c r="B12" s="2"/>
      <c r="C12" s="2"/>
      <c r="E12" s="2"/>
      <c r="H12" s="16"/>
      <c r="I12" s="2"/>
      <c r="J12" s="11"/>
      <c r="K12" s="11"/>
      <c r="L12" s="16"/>
      <c r="M12" s="16"/>
      <c r="N12" s="11"/>
      <c r="O12" s="11"/>
      <c r="P12" s="11"/>
      <c r="Q12" s="11"/>
      <c r="R12" s="11"/>
      <c r="S12" s="11"/>
      <c r="T12" s="11"/>
      <c r="U12" s="11"/>
      <c r="V12" s="11"/>
      <c r="W12" s="11"/>
      <c r="X12" s="11"/>
      <c r="Y12" s="11"/>
      <c r="Z12" s="11"/>
      <c r="AA12" s="11"/>
      <c r="AB12" s="11"/>
    </row>
    <row r="13" spans="1:28" ht="30" customHeight="1" x14ac:dyDescent="0.15">
      <c r="A13" s="11"/>
      <c r="B13" s="17" t="s">
        <v>15</v>
      </c>
      <c r="C13" s="60" t="str">
        <f>IF(SUM(F29:I31)=0,"",SUM(F29:I31))</f>
        <v/>
      </c>
      <c r="D13" s="61"/>
      <c r="E13" s="61"/>
      <c r="F13" s="61"/>
      <c r="G13" s="61"/>
      <c r="H13" s="62"/>
      <c r="I13" s="2"/>
      <c r="J13" s="11"/>
      <c r="K13" s="11"/>
      <c r="L13" s="37"/>
      <c r="M13" s="37"/>
      <c r="N13" s="11"/>
      <c r="O13" s="11"/>
      <c r="P13" s="11"/>
      <c r="Q13" s="11"/>
      <c r="R13" s="11"/>
      <c r="S13" s="11"/>
      <c r="T13" s="11"/>
      <c r="U13" s="11"/>
      <c r="V13" s="11"/>
      <c r="W13" s="11"/>
      <c r="X13" s="11"/>
      <c r="Y13" s="11"/>
      <c r="Z13" s="11"/>
      <c r="AA13" s="11"/>
      <c r="AB13" s="11"/>
    </row>
    <row r="14" spans="1:28" ht="20.100000000000001" customHeight="1" x14ac:dyDescent="0.15">
      <c r="A14" s="21"/>
      <c r="B14" s="21"/>
      <c r="C14" s="21"/>
      <c r="E14" s="21"/>
      <c r="H14" s="22"/>
      <c r="I14" s="2"/>
      <c r="J14" s="11"/>
      <c r="K14" s="56"/>
      <c r="L14" s="56"/>
      <c r="M14" s="56"/>
      <c r="N14" s="56"/>
      <c r="O14" s="56"/>
      <c r="P14" s="56"/>
      <c r="Q14" s="165"/>
      <c r="R14" s="165"/>
      <c r="S14" s="165"/>
      <c r="T14" s="165"/>
      <c r="U14" s="165"/>
      <c r="V14" s="165"/>
      <c r="W14" s="165"/>
      <c r="X14" s="165"/>
      <c r="Y14" s="165"/>
      <c r="Z14" s="165"/>
      <c r="AA14" s="165"/>
      <c r="AB14" s="165"/>
    </row>
    <row r="15" spans="1:28" ht="20.100000000000001" customHeight="1" x14ac:dyDescent="0.15">
      <c r="A15" s="39"/>
      <c r="B15" s="39"/>
      <c r="C15" s="40"/>
      <c r="E15" s="11"/>
      <c r="H15" s="11"/>
      <c r="I15" s="9" t="s">
        <v>19</v>
      </c>
      <c r="J15" s="16"/>
      <c r="K15" s="41"/>
      <c r="L15" s="41"/>
      <c r="M15" s="42" t="s">
        <v>39</v>
      </c>
      <c r="N15" s="2"/>
      <c r="O15" s="12"/>
      <c r="P15" s="41"/>
      <c r="Q15" s="12"/>
      <c r="R15" s="12"/>
      <c r="S15" s="12"/>
      <c r="T15" s="12"/>
      <c r="U15" s="12"/>
      <c r="V15" s="12"/>
      <c r="W15" s="12"/>
      <c r="X15" s="12"/>
      <c r="Y15" s="12"/>
      <c r="Z15" s="12"/>
      <c r="AA15" s="12"/>
      <c r="AB15" s="12"/>
    </row>
    <row r="16" spans="1:28" ht="20.100000000000001" customHeight="1" x14ac:dyDescent="0.15">
      <c r="A16" s="89" t="s">
        <v>21</v>
      </c>
      <c r="B16" s="90"/>
      <c r="C16" s="26" t="s">
        <v>22</v>
      </c>
      <c r="D16" s="26" t="s">
        <v>23</v>
      </c>
      <c r="E16" s="91" t="s">
        <v>24</v>
      </c>
      <c r="F16" s="92"/>
      <c r="G16" s="91" t="s">
        <v>25</v>
      </c>
      <c r="H16" s="90"/>
      <c r="I16" s="27" t="s">
        <v>26</v>
      </c>
      <c r="J16" s="11"/>
      <c r="K16" s="41"/>
      <c r="L16" s="41"/>
      <c r="M16" s="42" t="s">
        <v>40</v>
      </c>
      <c r="N16" s="2"/>
      <c r="O16" s="12"/>
      <c r="P16" s="41"/>
      <c r="Q16" s="41"/>
      <c r="R16" s="41"/>
      <c r="S16" s="41"/>
      <c r="T16" s="41"/>
      <c r="U16" s="41"/>
      <c r="V16" s="41"/>
      <c r="W16" s="41"/>
      <c r="X16" s="41"/>
      <c r="Y16" s="41"/>
      <c r="Z16" s="41"/>
      <c r="AA16" s="41"/>
      <c r="AB16" s="41"/>
    </row>
    <row r="17" spans="1:28" ht="17.100000000000001" customHeight="1" x14ac:dyDescent="0.15">
      <c r="A17" s="166" t="str">
        <f>IF('請求書(業者控)入力用'!A17="","",'請求書(業者控)入力用'!A17)</f>
        <v/>
      </c>
      <c r="B17" s="167"/>
      <c r="C17" s="170" t="str">
        <f>IF('請求書(業者控)入力用'!C17="","",'請求書(業者控)入力用'!C17)</f>
        <v/>
      </c>
      <c r="D17" s="172" t="str">
        <f>IF('請求書(業者控)入力用'!D17="","",'請求書(業者控)入力用'!D17)</f>
        <v/>
      </c>
      <c r="E17" s="174" t="str">
        <f>IF('請求書(業者控)入力用'!E17="","",'請求書(業者控)入力用'!E17)</f>
        <v/>
      </c>
      <c r="F17" s="174"/>
      <c r="G17" s="176" t="str">
        <f>IF('請求書(業者控)入力用'!G17="","",'請求書(業者控)入力用'!G17)</f>
        <v/>
      </c>
      <c r="H17" s="176"/>
      <c r="I17" s="163" t="str">
        <f>IF('請求書(業者控)入力用'!I17="","",'請求書(業者控)入力用'!I17)</f>
        <v/>
      </c>
      <c r="J17" s="2"/>
      <c r="K17" s="12"/>
      <c r="L17" s="12"/>
      <c r="M17" s="42" t="s">
        <v>55</v>
      </c>
      <c r="N17" s="2"/>
      <c r="O17" s="12"/>
      <c r="P17" s="12"/>
      <c r="Q17" s="12"/>
      <c r="R17" s="12"/>
      <c r="S17" s="12"/>
      <c r="T17" s="12"/>
      <c r="U17" s="12"/>
      <c r="V17" s="12"/>
      <c r="W17" s="12"/>
      <c r="X17" s="12"/>
      <c r="Y17" s="12"/>
      <c r="Z17" s="12"/>
      <c r="AA17" s="12"/>
      <c r="AB17" s="12"/>
    </row>
    <row r="18" spans="1:28" ht="17.100000000000001" customHeight="1" x14ac:dyDescent="0.15">
      <c r="A18" s="168"/>
      <c r="B18" s="169"/>
      <c r="C18" s="171"/>
      <c r="D18" s="173"/>
      <c r="E18" s="175"/>
      <c r="F18" s="175"/>
      <c r="G18" s="177"/>
      <c r="H18" s="177"/>
      <c r="I18" s="164"/>
      <c r="J18" s="28"/>
      <c r="K18" s="12"/>
      <c r="L18" s="12"/>
      <c r="M18" s="43" t="s">
        <v>56</v>
      </c>
      <c r="N18" s="2"/>
      <c r="O18" s="12"/>
      <c r="P18" s="12"/>
      <c r="Q18" s="12"/>
      <c r="R18" s="12"/>
      <c r="S18" s="12"/>
      <c r="T18" s="12"/>
      <c r="U18" s="12"/>
      <c r="V18" s="12"/>
      <c r="W18" s="12"/>
      <c r="X18" s="12"/>
      <c r="Y18" s="12"/>
      <c r="Z18" s="12"/>
      <c r="AA18" s="12"/>
      <c r="AB18" s="12"/>
    </row>
    <row r="19" spans="1:28" ht="17.100000000000001" customHeight="1" x14ac:dyDescent="0.15">
      <c r="A19" s="168" t="str">
        <f>IF('請求書(業者控)入力用'!A19="","",'請求書(業者控)入力用'!A19)</f>
        <v/>
      </c>
      <c r="B19" s="169"/>
      <c r="C19" s="171" t="str">
        <f>IF('請求書(業者控)入力用'!C19="","",'請求書(業者控)入力用'!C19)</f>
        <v/>
      </c>
      <c r="D19" s="173" t="str">
        <f>IF('請求書(業者控)入力用'!D19="","",'請求書(業者控)入力用'!D19)</f>
        <v/>
      </c>
      <c r="E19" s="175" t="str">
        <f>IF('請求書(業者控)入力用'!E19="","",'請求書(業者控)入力用'!E19)</f>
        <v/>
      </c>
      <c r="F19" s="175"/>
      <c r="G19" s="177" t="str">
        <f>IF('請求書(業者控)入力用'!G19="","",'請求書(業者控)入力用'!G19)</f>
        <v/>
      </c>
      <c r="H19" s="177"/>
      <c r="I19" s="164" t="str">
        <f>IF('請求書(業者控)入力用'!I19="","",'請求書(業者控)入力用'!I19)</f>
        <v/>
      </c>
      <c r="J19" s="2"/>
      <c r="K19" s="12"/>
      <c r="L19" s="12"/>
      <c r="M19" s="42" t="s">
        <v>41</v>
      </c>
      <c r="N19" s="2"/>
      <c r="O19" s="12"/>
      <c r="P19" s="12"/>
      <c r="Q19" s="12"/>
      <c r="R19" s="12"/>
      <c r="S19" s="12"/>
      <c r="T19" s="12"/>
      <c r="U19" s="12"/>
      <c r="V19" s="12"/>
      <c r="W19" s="12"/>
      <c r="X19" s="12"/>
      <c r="Y19" s="12"/>
      <c r="Z19" s="12"/>
      <c r="AA19" s="12"/>
      <c r="AB19" s="12"/>
    </row>
    <row r="20" spans="1:28" ht="17.100000000000001" customHeight="1" x14ac:dyDescent="0.15">
      <c r="A20" s="168"/>
      <c r="B20" s="169"/>
      <c r="C20" s="171"/>
      <c r="D20" s="173"/>
      <c r="E20" s="175"/>
      <c r="F20" s="175"/>
      <c r="G20" s="177"/>
      <c r="H20" s="177"/>
      <c r="I20" s="164"/>
      <c r="J20" s="28"/>
      <c r="K20" s="12"/>
      <c r="L20" s="12"/>
      <c r="M20" s="43"/>
      <c r="N20" s="2"/>
      <c r="O20" s="12"/>
      <c r="P20" s="12"/>
      <c r="Q20" s="12"/>
      <c r="R20" s="12"/>
      <c r="S20" s="12"/>
      <c r="T20" s="12"/>
      <c r="U20" s="12"/>
      <c r="V20" s="12"/>
      <c r="W20" s="12"/>
      <c r="X20" s="12"/>
      <c r="Y20" s="12"/>
      <c r="Z20" s="12"/>
      <c r="AA20" s="12"/>
      <c r="AB20" s="12"/>
    </row>
    <row r="21" spans="1:28" ht="17.100000000000001" customHeight="1" x14ac:dyDescent="0.15">
      <c r="A21" s="168" t="str">
        <f>IF('請求書(業者控)入力用'!A21="","",'請求書(業者控)入力用'!A21)</f>
        <v/>
      </c>
      <c r="B21" s="169"/>
      <c r="C21" s="171" t="str">
        <f>IF('請求書(業者控)入力用'!C21="","",'請求書(業者控)入力用'!C21)</f>
        <v/>
      </c>
      <c r="D21" s="173" t="str">
        <f>IF('請求書(業者控)入力用'!D21="","",'請求書(業者控)入力用'!D21)</f>
        <v/>
      </c>
      <c r="E21" s="175" t="str">
        <f>IF('請求書(業者控)入力用'!E21="","",'請求書(業者控)入力用'!E21)</f>
        <v/>
      </c>
      <c r="F21" s="175"/>
      <c r="G21" s="177" t="str">
        <f>IF('請求書(業者控)入力用'!G21="","",'請求書(業者控)入力用'!G21)</f>
        <v/>
      </c>
      <c r="H21" s="177"/>
      <c r="I21" s="164" t="str">
        <f>IF('請求書(業者控)入力用'!I21="","",'請求書(業者控)入力用'!I21)</f>
        <v/>
      </c>
      <c r="J21" s="2"/>
      <c r="K21" s="12"/>
      <c r="L21" s="12"/>
      <c r="M21" s="42" t="s">
        <v>42</v>
      </c>
      <c r="N21" s="2"/>
      <c r="O21" s="12"/>
      <c r="P21" s="12"/>
      <c r="Q21" s="12"/>
      <c r="R21" s="12"/>
      <c r="S21" s="12"/>
      <c r="T21" s="12"/>
      <c r="U21" s="12"/>
      <c r="V21" s="12"/>
      <c r="W21" s="12"/>
      <c r="X21" s="12"/>
      <c r="Y21" s="12"/>
      <c r="Z21" s="12"/>
      <c r="AA21" s="12"/>
      <c r="AB21" s="12"/>
    </row>
    <row r="22" spans="1:28" ht="17.100000000000001" customHeight="1" x14ac:dyDescent="0.15">
      <c r="A22" s="168"/>
      <c r="B22" s="169"/>
      <c r="C22" s="171"/>
      <c r="D22" s="173"/>
      <c r="E22" s="175"/>
      <c r="F22" s="175"/>
      <c r="G22" s="177"/>
      <c r="H22" s="177"/>
      <c r="I22" s="164"/>
      <c r="J22" s="28"/>
      <c r="K22" s="12"/>
      <c r="L22" s="12"/>
      <c r="M22" s="42" t="s">
        <v>60</v>
      </c>
      <c r="N22" s="2"/>
      <c r="O22" s="12"/>
      <c r="P22" s="12"/>
      <c r="Q22" s="12"/>
      <c r="R22" s="12"/>
      <c r="S22" s="12"/>
      <c r="T22" s="12"/>
      <c r="U22" s="12"/>
      <c r="V22" s="12"/>
      <c r="W22" s="12"/>
      <c r="X22" s="12"/>
      <c r="Y22" s="12"/>
      <c r="Z22" s="12"/>
      <c r="AA22" s="12"/>
      <c r="AB22" s="12"/>
    </row>
    <row r="23" spans="1:28" ht="17.100000000000001" customHeight="1" x14ac:dyDescent="0.15">
      <c r="A23" s="168" t="str">
        <f>IF('請求書(業者控)入力用'!A23="","",'請求書(業者控)入力用'!A23)</f>
        <v/>
      </c>
      <c r="B23" s="169"/>
      <c r="C23" s="171" t="str">
        <f>IF('請求書(業者控)入力用'!C23="","",'請求書(業者控)入力用'!C23)</f>
        <v/>
      </c>
      <c r="D23" s="173" t="str">
        <f>IF('請求書(業者控)入力用'!D23="","",'請求書(業者控)入力用'!D23)</f>
        <v/>
      </c>
      <c r="E23" s="175" t="str">
        <f>IF('請求書(業者控)入力用'!E23="","",'請求書(業者控)入力用'!E23)</f>
        <v/>
      </c>
      <c r="F23" s="175"/>
      <c r="G23" s="177" t="str">
        <f>IF('請求書(業者控)入力用'!G23="","",'請求書(業者控)入力用'!G23)</f>
        <v/>
      </c>
      <c r="H23" s="177"/>
      <c r="I23" s="164" t="str">
        <f>IF('請求書(業者控)入力用'!I23="","",'請求書(業者控)入力用'!I23)</f>
        <v/>
      </c>
      <c r="J23" s="2"/>
      <c r="K23" s="12"/>
      <c r="L23" s="12"/>
      <c r="M23" s="42" t="s">
        <v>58</v>
      </c>
      <c r="N23" s="2"/>
      <c r="O23" s="12"/>
      <c r="P23" s="12"/>
      <c r="Q23" s="12"/>
      <c r="R23" s="12"/>
      <c r="S23" s="12"/>
      <c r="T23" s="12"/>
      <c r="U23" s="12"/>
      <c r="V23" s="12"/>
      <c r="W23" s="12"/>
      <c r="X23" s="12"/>
      <c r="Y23" s="12"/>
      <c r="Z23" s="12"/>
      <c r="AA23" s="12"/>
      <c r="AB23" s="12"/>
    </row>
    <row r="24" spans="1:28" ht="17.100000000000001" customHeight="1" x14ac:dyDescent="0.15">
      <c r="A24" s="168"/>
      <c r="B24" s="169"/>
      <c r="C24" s="171"/>
      <c r="D24" s="173"/>
      <c r="E24" s="175"/>
      <c r="F24" s="175"/>
      <c r="G24" s="177"/>
      <c r="H24" s="177"/>
      <c r="I24" s="164"/>
      <c r="J24" s="28"/>
      <c r="K24" s="12"/>
      <c r="L24" s="12"/>
      <c r="M24" s="43" t="s">
        <v>57</v>
      </c>
      <c r="N24" s="2"/>
      <c r="O24" s="12"/>
      <c r="P24" s="12"/>
      <c r="Q24" s="12"/>
      <c r="R24" s="12"/>
      <c r="S24" s="12"/>
      <c r="T24" s="12"/>
      <c r="U24" s="12"/>
      <c r="V24" s="12"/>
      <c r="W24" s="12"/>
      <c r="X24" s="12"/>
      <c r="Y24" s="12"/>
      <c r="Z24" s="12"/>
      <c r="AA24" s="12"/>
      <c r="AB24" s="12"/>
    </row>
    <row r="25" spans="1:28" ht="17.100000000000001" customHeight="1" x14ac:dyDescent="0.15">
      <c r="A25" s="168" t="str">
        <f>IF('請求書(業者控)入力用'!A25="","",'請求書(業者控)入力用'!A25)</f>
        <v/>
      </c>
      <c r="B25" s="169"/>
      <c r="C25" s="171" t="str">
        <f>IF('請求書(業者控)入力用'!C25="","",'請求書(業者控)入力用'!C25)</f>
        <v/>
      </c>
      <c r="D25" s="173" t="str">
        <f>IF('請求書(業者控)入力用'!D25="","",'請求書(業者控)入力用'!D25)</f>
        <v/>
      </c>
      <c r="E25" s="175" t="str">
        <f>IF('請求書(業者控)入力用'!E25="","",'請求書(業者控)入力用'!E25)</f>
        <v/>
      </c>
      <c r="F25" s="175"/>
      <c r="G25" s="177" t="str">
        <f>IF('請求書(業者控)入力用'!G25="","",'請求書(業者控)入力用'!G25)</f>
        <v/>
      </c>
      <c r="H25" s="177"/>
      <c r="I25" s="164" t="str">
        <f>IF('請求書(業者控)入力用'!I25="","",'請求書(業者控)入力用'!I25)</f>
        <v/>
      </c>
      <c r="J25" s="2"/>
      <c r="K25" s="12"/>
      <c r="L25" s="12"/>
      <c r="M25" s="42" t="s">
        <v>59</v>
      </c>
      <c r="N25" s="2"/>
      <c r="O25" s="12"/>
      <c r="P25" s="12"/>
      <c r="Q25" s="12"/>
      <c r="R25" s="12"/>
      <c r="S25" s="12"/>
      <c r="T25" s="12"/>
      <c r="U25" s="12"/>
      <c r="V25" s="12"/>
      <c r="W25" s="12"/>
      <c r="X25" s="12"/>
      <c r="Y25" s="12"/>
      <c r="Z25" s="12"/>
      <c r="AA25" s="12"/>
      <c r="AB25" s="12"/>
    </row>
    <row r="26" spans="1:28" ht="17.100000000000001" customHeight="1" x14ac:dyDescent="0.15">
      <c r="A26" s="179"/>
      <c r="B26" s="180"/>
      <c r="C26" s="181"/>
      <c r="D26" s="182"/>
      <c r="E26" s="183"/>
      <c r="F26" s="183"/>
      <c r="G26" s="184"/>
      <c r="H26" s="184"/>
      <c r="I26" s="178"/>
      <c r="J26" s="28"/>
      <c r="K26" s="12"/>
      <c r="L26" s="12"/>
      <c r="M26" s="42" t="s">
        <v>43</v>
      </c>
      <c r="N26" s="2"/>
      <c r="O26" s="12"/>
      <c r="P26" s="12"/>
      <c r="Q26" s="12"/>
      <c r="R26" s="12"/>
      <c r="S26" s="12"/>
      <c r="T26" s="12"/>
      <c r="U26" s="12"/>
      <c r="V26" s="12"/>
      <c r="W26" s="12"/>
      <c r="X26" s="12"/>
      <c r="Y26" s="12"/>
      <c r="Z26" s="12"/>
      <c r="AA26" s="12"/>
      <c r="AB26" s="12"/>
    </row>
    <row r="27" spans="1:28" ht="15.95" customHeight="1" x14ac:dyDescent="0.15">
      <c r="A27" s="2"/>
      <c r="B27" s="2"/>
      <c r="C27" s="2"/>
      <c r="D27" s="40"/>
      <c r="E27" s="11"/>
      <c r="F27" s="11"/>
      <c r="G27" s="11"/>
      <c r="H27" s="44" t="s">
        <v>33</v>
      </c>
      <c r="I27" s="2"/>
      <c r="J27" s="2"/>
      <c r="K27" s="2"/>
      <c r="L27" s="7"/>
      <c r="M27" s="43"/>
      <c r="N27" s="2"/>
      <c r="O27" s="13"/>
      <c r="P27" s="2"/>
      <c r="Q27" s="2"/>
      <c r="R27" s="2"/>
      <c r="S27" s="2"/>
      <c r="T27" s="2"/>
      <c r="U27" s="2"/>
      <c r="V27" s="2"/>
      <c r="W27" s="2"/>
      <c r="X27" s="2"/>
      <c r="Y27" s="2"/>
      <c r="Z27" s="2"/>
      <c r="AA27" s="2"/>
      <c r="AB27" s="2"/>
    </row>
    <row r="28" spans="1:28" ht="18" customHeight="1" x14ac:dyDescent="0.15">
      <c r="A28" s="2"/>
      <c r="B28" s="2"/>
      <c r="C28" s="2"/>
      <c r="D28" s="89"/>
      <c r="E28" s="114"/>
      <c r="F28" s="115" t="s">
        <v>29</v>
      </c>
      <c r="G28" s="116"/>
      <c r="H28" s="92" t="s">
        <v>34</v>
      </c>
      <c r="I28" s="114"/>
      <c r="J28" s="11"/>
      <c r="K28" s="2"/>
      <c r="L28" s="32"/>
      <c r="M28" s="42" t="s">
        <v>44</v>
      </c>
      <c r="N28" s="2"/>
      <c r="O28" s="2"/>
      <c r="P28" s="2"/>
      <c r="Q28" s="2"/>
      <c r="R28" s="2"/>
      <c r="S28" s="2"/>
      <c r="T28" s="2"/>
      <c r="U28" s="2"/>
      <c r="V28" s="2"/>
      <c r="W28" s="2"/>
      <c r="X28" s="2"/>
      <c r="Y28" s="2"/>
      <c r="Z28" s="2"/>
      <c r="AA28" s="2"/>
      <c r="AB28" s="2"/>
    </row>
    <row r="29" spans="1:28" ht="18" customHeight="1" x14ac:dyDescent="0.15">
      <c r="A29" s="2"/>
      <c r="B29" s="2"/>
      <c r="C29" s="2"/>
      <c r="D29" s="105" t="s">
        <v>35</v>
      </c>
      <c r="E29" s="106"/>
      <c r="F29" s="107" t="str">
        <f>IF(SUMIF($I$17:$I$26,10%,$G$17:$H$26)=0,"",SUMIF($I$17:$I$26,10%,$G$17:$H$26))</f>
        <v/>
      </c>
      <c r="G29" s="108"/>
      <c r="H29" s="108" t="str">
        <f>IF(SUMIF($I$17:$I$26,10%,$G$17:$H$26)=0,"",SUMIF($I$17:$I$26,10%,$G$17:$H$26)*0.1)</f>
        <v/>
      </c>
      <c r="I29" s="109"/>
      <c r="J29" s="22"/>
      <c r="K29" s="2"/>
      <c r="L29" s="33"/>
      <c r="M29" s="42" t="s">
        <v>45</v>
      </c>
      <c r="N29" s="2"/>
      <c r="O29" s="2"/>
      <c r="P29" s="2"/>
      <c r="Q29" s="2"/>
      <c r="R29" s="2"/>
      <c r="S29" s="2"/>
      <c r="T29" s="2"/>
      <c r="U29" s="2"/>
      <c r="V29" s="2"/>
      <c r="W29" s="2"/>
      <c r="X29" s="2"/>
      <c r="Y29" s="2"/>
      <c r="Z29" s="2"/>
      <c r="AA29" s="2"/>
      <c r="AB29" s="2"/>
    </row>
    <row r="30" spans="1:28" ht="18" customHeight="1" x14ac:dyDescent="0.15">
      <c r="A30" s="2"/>
      <c r="B30" s="2"/>
      <c r="C30" s="2"/>
      <c r="D30" s="118" t="s">
        <v>36</v>
      </c>
      <c r="E30" s="119"/>
      <c r="F30" s="120" t="str">
        <f>IF(SUMIF($I$17:$I$26,8%,$G$17:$H$26)=0,"",SUMIF($I$17:$I$26,8%,$G$17:$H$26))</f>
        <v/>
      </c>
      <c r="G30" s="121"/>
      <c r="H30" s="121" t="str">
        <f>IF(SUMIF($I$17:$I$26,8%,$G$17:$H$26)=0,"",SUMIF($I$17:$I$26,8%,$G$17:$H$26)*0.08)</f>
        <v/>
      </c>
      <c r="I30" s="122"/>
      <c r="J30" s="22"/>
      <c r="K30" s="2"/>
      <c r="L30" s="33"/>
      <c r="M30" s="45" t="s">
        <v>46</v>
      </c>
      <c r="N30" s="2"/>
      <c r="O30" s="2"/>
      <c r="P30" s="2"/>
      <c r="Q30" s="2"/>
      <c r="R30" s="2"/>
      <c r="S30" s="2"/>
      <c r="T30" s="2"/>
      <c r="U30" s="2"/>
      <c r="V30" s="2"/>
      <c r="W30" s="2"/>
      <c r="X30" s="2"/>
      <c r="Y30" s="2"/>
      <c r="Z30" s="2"/>
      <c r="AA30" s="2"/>
      <c r="AB30" s="2"/>
    </row>
    <row r="31" spans="1:28" ht="18" customHeight="1" x14ac:dyDescent="0.15">
      <c r="A31" s="2"/>
      <c r="B31" s="2"/>
      <c r="C31" s="2"/>
      <c r="D31" s="123" t="s">
        <v>37</v>
      </c>
      <c r="E31" s="124"/>
      <c r="F31" s="125" t="str">
        <f>IF(SUMIF($I$17:$I$26,0%,$G$17:$H$26)=0,"",SUMIF($I$17:$I$26,0%,$G$17:$H$26))</f>
        <v/>
      </c>
      <c r="G31" s="126"/>
      <c r="H31" s="126" t="str">
        <f>IF(SUMIF($I$17:$I$26,0%,$G$17:$H$26)=0,"",SUMIF($I$17:$I$26,0%,$G$17:$H$26)*0)</f>
        <v/>
      </c>
      <c r="I31" s="127"/>
      <c r="J31" s="22"/>
      <c r="K31" s="2"/>
      <c r="L31" s="33"/>
      <c r="M31" s="33"/>
      <c r="N31" s="2"/>
      <c r="O31" s="2"/>
      <c r="P31" s="2"/>
      <c r="Q31" s="2"/>
      <c r="R31" s="2"/>
      <c r="S31" s="117" t="s">
        <v>52</v>
      </c>
      <c r="T31" s="117"/>
      <c r="U31" s="117"/>
      <c r="V31" s="117"/>
      <c r="W31" s="117"/>
      <c r="X31" s="117"/>
      <c r="Y31" s="117"/>
      <c r="Z31" s="117"/>
      <c r="AA31" s="117"/>
      <c r="AB31" s="117"/>
    </row>
    <row r="32" spans="1:28" ht="30" customHeight="1" x14ac:dyDescent="0.15">
      <c r="H32" s="34"/>
      <c r="L32" s="34"/>
      <c r="M32" s="34"/>
    </row>
    <row r="33" spans="8:27" ht="20.100000000000001" customHeight="1" x14ac:dyDescent="0.15">
      <c r="H33" s="34"/>
      <c r="L33" s="34"/>
      <c r="M33" s="34"/>
      <c r="T33" s="2"/>
      <c r="U33" s="2"/>
      <c r="V33" s="2"/>
      <c r="W33" s="2"/>
      <c r="X33" s="2"/>
      <c r="Y33" s="2"/>
      <c r="Z33" s="2"/>
      <c r="AA33" s="2"/>
    </row>
    <row r="34" spans="8:27" ht="12" customHeight="1" x14ac:dyDescent="0.15">
      <c r="H34" s="34"/>
      <c r="L34" s="34"/>
      <c r="M34" s="34"/>
      <c r="T34" s="2"/>
      <c r="U34" s="2"/>
      <c r="V34" s="2"/>
      <c r="W34" s="2"/>
      <c r="X34" s="2"/>
      <c r="Y34" s="2"/>
      <c r="Z34" s="2"/>
      <c r="AA34" s="2"/>
    </row>
    <row r="35" spans="8:27" ht="9.9499999999999993" customHeight="1" x14ac:dyDescent="0.15">
      <c r="T35" s="2"/>
      <c r="U35" s="2"/>
      <c r="V35" s="2"/>
      <c r="W35" s="2"/>
      <c r="X35" s="2"/>
      <c r="Y35" s="2"/>
      <c r="Z35" s="2"/>
      <c r="AA35" s="2"/>
    </row>
    <row r="36" spans="8:27" ht="20.100000000000001" customHeight="1" x14ac:dyDescent="0.15">
      <c r="T36" s="2"/>
      <c r="U36" s="2"/>
      <c r="V36" s="2"/>
      <c r="W36" s="2"/>
      <c r="X36" s="2"/>
      <c r="Y36" s="2"/>
      <c r="Z36" s="2"/>
      <c r="AA36" s="2"/>
    </row>
    <row r="37" spans="8:27" ht="20.100000000000001" customHeight="1" x14ac:dyDescent="0.15"/>
    <row r="38" spans="8:27" ht="18" customHeight="1" x14ac:dyDescent="0.15"/>
    <row r="39" spans="8:27" ht="20.100000000000001" customHeight="1" x14ac:dyDescent="0.15"/>
    <row r="40" spans="8:27" ht="20.100000000000001" customHeight="1" x14ac:dyDescent="0.15"/>
    <row r="41" spans="8:27" ht="20.100000000000001" customHeight="1" x14ac:dyDescent="0.15"/>
    <row r="42" spans="8:27" ht="20.100000000000001" customHeight="1" x14ac:dyDescent="0.15"/>
    <row r="43" spans="8:27" ht="20.100000000000001" customHeight="1" x14ac:dyDescent="0.15"/>
    <row r="44" spans="8:27" ht="20.100000000000001" customHeight="1" x14ac:dyDescent="0.15"/>
    <row r="45" spans="8:27" ht="20.100000000000001" customHeight="1" x14ac:dyDescent="0.15"/>
    <row r="46" spans="8:27" ht="20.100000000000001" customHeight="1" x14ac:dyDescent="0.15"/>
    <row r="47" spans="8:27" ht="20.100000000000001" customHeight="1" x14ac:dyDescent="0.15"/>
    <row r="48" spans="8:2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sheetData>
  <sheetProtection password="8C2F" sheet="1" objects="1" scenarios="1"/>
  <mergeCells count="61">
    <mergeCell ref="S31:AB31"/>
    <mergeCell ref="D30:E30"/>
    <mergeCell ref="F30:G30"/>
    <mergeCell ref="H30:I30"/>
    <mergeCell ref="D31:E31"/>
    <mergeCell ref="F31:G31"/>
    <mergeCell ref="H31:I31"/>
    <mergeCell ref="D28:E28"/>
    <mergeCell ref="F28:G28"/>
    <mergeCell ref="H28:I28"/>
    <mergeCell ref="D29:E29"/>
    <mergeCell ref="F29:G29"/>
    <mergeCell ref="H29:I29"/>
    <mergeCell ref="I25:I26"/>
    <mergeCell ref="A23:B24"/>
    <mergeCell ref="C23:C24"/>
    <mergeCell ref="D23:D24"/>
    <mergeCell ref="E23:F24"/>
    <mergeCell ref="G23:H24"/>
    <mergeCell ref="I23:I24"/>
    <mergeCell ref="A25:B26"/>
    <mergeCell ref="C25:C26"/>
    <mergeCell ref="D25:D26"/>
    <mergeCell ref="E25:F26"/>
    <mergeCell ref="G25:H26"/>
    <mergeCell ref="I21:I22"/>
    <mergeCell ref="A19:B20"/>
    <mergeCell ref="C19:C20"/>
    <mergeCell ref="D19:D20"/>
    <mergeCell ref="E19:F20"/>
    <mergeCell ref="G19:H20"/>
    <mergeCell ref="I19:I20"/>
    <mergeCell ref="A21:B22"/>
    <mergeCell ref="C21:C22"/>
    <mergeCell ref="D21:D22"/>
    <mergeCell ref="E21:F22"/>
    <mergeCell ref="G21:H22"/>
    <mergeCell ref="I17:I18"/>
    <mergeCell ref="C13:H13"/>
    <mergeCell ref="K14:P14"/>
    <mergeCell ref="Q14:AB14"/>
    <mergeCell ref="A16:B16"/>
    <mergeCell ref="E16:F16"/>
    <mergeCell ref="G16:H16"/>
    <mergeCell ref="A17:B18"/>
    <mergeCell ref="C17:C18"/>
    <mergeCell ref="D17:D18"/>
    <mergeCell ref="E17:F18"/>
    <mergeCell ref="G17:H18"/>
    <mergeCell ref="J8:L8"/>
    <mergeCell ref="M8:AB8"/>
    <mergeCell ref="J10:P10"/>
    <mergeCell ref="R10:AB10"/>
    <mergeCell ref="J11:P11"/>
    <mergeCell ref="R11:AB11"/>
    <mergeCell ref="W2:AB2"/>
    <mergeCell ref="B3:C4"/>
    <mergeCell ref="J6:L6"/>
    <mergeCell ref="M6:AB6"/>
    <mergeCell ref="J7:L7"/>
    <mergeCell ref="M7:AB7"/>
  </mergeCells>
  <phoneticPr fontId="3"/>
  <dataValidations count="1">
    <dataValidation type="list" allowBlank="1" showInputMessage="1" showErrorMessage="1" sqref="Q11">
      <formula1>"K,G"</formula1>
    </dataValidation>
  </dataValidations>
  <pageMargins left="0.31496062992125984" right="0.31496062992125984"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view="pageBreakPreview" zoomScaleNormal="100" zoomScaleSheetLayoutView="100" workbookViewId="0"/>
  </sheetViews>
  <sheetFormatPr defaultRowHeight="12" x14ac:dyDescent="0.15"/>
  <cols>
    <col min="1" max="1" width="10.625" style="3" customWidth="1"/>
    <col min="2" max="2" width="30.625" style="3" customWidth="1"/>
    <col min="3" max="3" width="8.625" style="3" customWidth="1"/>
    <col min="4" max="4" width="6.625" style="2" customWidth="1"/>
    <col min="5" max="5" width="4.625" style="3" customWidth="1"/>
    <col min="6" max="6" width="6.625" style="2" customWidth="1"/>
    <col min="7" max="7" width="10.625" style="2" customWidth="1"/>
    <col min="8" max="9" width="6.625" style="3" customWidth="1"/>
    <col min="10" max="31" width="2.625" style="3" customWidth="1"/>
    <col min="32" max="34" width="6.625" style="3" customWidth="1"/>
    <col min="35" max="16384" width="9" style="3"/>
  </cols>
  <sheetData>
    <row r="1" spans="1:28" ht="20.100000000000001" customHeight="1" x14ac:dyDescent="0.15">
      <c r="A1" s="1"/>
      <c r="B1" s="1"/>
      <c r="C1" s="1"/>
      <c r="D1" s="1"/>
      <c r="E1" s="1"/>
      <c r="F1" s="1"/>
      <c r="G1" s="1" t="s">
        <v>1</v>
      </c>
      <c r="H1" s="1"/>
      <c r="I1" s="1"/>
      <c r="J1" s="1"/>
      <c r="K1" s="1"/>
      <c r="L1" s="1"/>
      <c r="M1" s="1"/>
      <c r="N1" s="1"/>
      <c r="O1" s="1"/>
      <c r="P1" s="1"/>
      <c r="Q1" s="1"/>
      <c r="R1" s="1"/>
      <c r="S1" s="1"/>
      <c r="T1" s="1"/>
      <c r="U1" s="1"/>
      <c r="V1" s="1"/>
      <c r="W1" s="1"/>
      <c r="X1" s="1"/>
      <c r="Y1" s="5" t="s">
        <v>48</v>
      </c>
      <c r="AA1" s="1"/>
      <c r="AB1" s="1"/>
    </row>
    <row r="2" spans="1:28" ht="20.100000000000001" customHeight="1" x14ac:dyDescent="0.15">
      <c r="A2" s="6" t="s">
        <v>47</v>
      </c>
      <c r="B2" s="2"/>
      <c r="C2" s="2"/>
      <c r="E2" s="2"/>
      <c r="G2" s="35"/>
      <c r="H2" s="2"/>
      <c r="I2" s="2"/>
      <c r="J2" s="2"/>
      <c r="K2" s="2"/>
      <c r="L2" s="2"/>
      <c r="M2" s="2"/>
      <c r="N2" s="2"/>
      <c r="O2" s="2"/>
      <c r="P2" s="2"/>
      <c r="Q2" s="2"/>
      <c r="R2" s="2"/>
      <c r="S2" s="2"/>
      <c r="T2" s="2"/>
      <c r="U2" s="2"/>
      <c r="V2" s="2"/>
      <c r="W2" s="157" t="str">
        <f>IF('請求書(業者控)入力用'!W2="","",'請求書(業者控)入力用'!W2)</f>
        <v>　　　年　　月　　日</v>
      </c>
      <c r="X2" s="157"/>
      <c r="Y2" s="157"/>
      <c r="Z2" s="157"/>
      <c r="AA2" s="157"/>
      <c r="AB2" s="157"/>
    </row>
    <row r="3" spans="1:28" s="2" customFormat="1" ht="13.5" customHeight="1" x14ac:dyDescent="0.15">
      <c r="B3" s="158" t="str">
        <f>IF('請求書(業者控)入力用'!B3="","",'請求書(業者控)入力用'!B3)</f>
        <v/>
      </c>
      <c r="C3" s="158"/>
      <c r="H3" s="7"/>
      <c r="L3" s="7"/>
      <c r="M3" s="7"/>
    </row>
    <row r="4" spans="1:28" ht="20.100000000000001" customHeight="1" x14ac:dyDescent="0.15">
      <c r="A4" s="8" t="s">
        <v>3</v>
      </c>
      <c r="B4" s="159"/>
      <c r="C4" s="159"/>
      <c r="D4" s="2" t="s">
        <v>4</v>
      </c>
      <c r="E4" s="2"/>
      <c r="H4" s="2"/>
      <c r="I4" s="2"/>
      <c r="J4" s="2"/>
      <c r="K4" s="2"/>
      <c r="L4" s="2"/>
      <c r="M4" s="2"/>
      <c r="N4" s="2"/>
      <c r="O4" s="2"/>
      <c r="P4" s="2"/>
      <c r="Q4" s="2"/>
      <c r="R4" s="2"/>
      <c r="S4" s="2"/>
      <c r="T4" s="2"/>
      <c r="U4" s="2"/>
      <c r="V4" s="2"/>
      <c r="W4" s="2"/>
      <c r="X4" s="2"/>
      <c r="Y4" s="2"/>
      <c r="Z4" s="2"/>
      <c r="AA4" s="2"/>
      <c r="AB4" s="2"/>
    </row>
    <row r="5" spans="1:28" s="2" customFormat="1" ht="6.75" customHeight="1" x14ac:dyDescent="0.15">
      <c r="H5" s="7"/>
      <c r="L5" s="7"/>
      <c r="M5" s="7"/>
    </row>
    <row r="6" spans="1:28" ht="24" customHeight="1" x14ac:dyDescent="0.15">
      <c r="A6" s="2"/>
      <c r="B6" s="2"/>
      <c r="C6" s="2"/>
      <c r="E6" s="2"/>
      <c r="H6" s="9"/>
      <c r="I6" s="2"/>
      <c r="J6" s="54" t="s">
        <v>5</v>
      </c>
      <c r="K6" s="54"/>
      <c r="L6" s="54"/>
      <c r="M6" s="205" t="str">
        <f>IF('請求書(業者控)入力用'!M6="","",'請求書(業者控)入力用'!M6)</f>
        <v/>
      </c>
      <c r="N6" s="205"/>
      <c r="O6" s="205"/>
      <c r="P6" s="205"/>
      <c r="Q6" s="205"/>
      <c r="R6" s="205"/>
      <c r="S6" s="205"/>
      <c r="T6" s="205"/>
      <c r="U6" s="205"/>
      <c r="V6" s="205"/>
      <c r="W6" s="205"/>
      <c r="X6" s="205"/>
      <c r="Y6" s="205"/>
      <c r="Z6" s="205"/>
      <c r="AA6" s="205"/>
      <c r="AB6" s="205"/>
    </row>
    <row r="7" spans="1:28" ht="24" customHeight="1" x14ac:dyDescent="0.15">
      <c r="A7" s="2"/>
      <c r="B7" s="2"/>
      <c r="C7" s="2"/>
      <c r="E7" s="2"/>
      <c r="H7" s="2"/>
      <c r="I7" s="2"/>
      <c r="J7" s="54" t="s">
        <v>6</v>
      </c>
      <c r="K7" s="54"/>
      <c r="L7" s="54"/>
      <c r="M7" s="205" t="str">
        <f>IF('請求書(業者控)入力用'!M7="","",'請求書(業者控)入力用'!M7)</f>
        <v/>
      </c>
      <c r="N7" s="205"/>
      <c r="O7" s="205"/>
      <c r="P7" s="205"/>
      <c r="Q7" s="205"/>
      <c r="R7" s="205"/>
      <c r="S7" s="205"/>
      <c r="T7" s="205"/>
      <c r="U7" s="205"/>
      <c r="V7" s="205"/>
      <c r="W7" s="205"/>
      <c r="X7" s="205"/>
      <c r="Y7" s="205"/>
      <c r="Z7" s="205"/>
      <c r="AA7" s="205"/>
      <c r="AB7" s="205"/>
    </row>
    <row r="8" spans="1:28" ht="24" customHeight="1" x14ac:dyDescent="0.15">
      <c r="A8" s="2"/>
      <c r="B8" s="2"/>
      <c r="C8" s="2"/>
      <c r="E8" s="2"/>
      <c r="H8" s="10"/>
      <c r="I8" s="11"/>
      <c r="J8" s="56" t="s">
        <v>7</v>
      </c>
      <c r="K8" s="56"/>
      <c r="L8" s="56"/>
      <c r="M8" s="205" t="str">
        <f>IF('請求書(業者控)入力用'!M8="","",'請求書(業者控)入力用'!M8)</f>
        <v/>
      </c>
      <c r="N8" s="205"/>
      <c r="O8" s="205"/>
      <c r="P8" s="205"/>
      <c r="Q8" s="205"/>
      <c r="R8" s="205"/>
      <c r="S8" s="205"/>
      <c r="T8" s="205"/>
      <c r="U8" s="205"/>
      <c r="V8" s="205"/>
      <c r="W8" s="205"/>
      <c r="X8" s="205"/>
      <c r="Y8" s="205"/>
      <c r="Z8" s="205"/>
      <c r="AA8" s="205"/>
      <c r="AB8" s="205"/>
    </row>
    <row r="9" spans="1:28" ht="6" customHeight="1" x14ac:dyDescent="0.15">
      <c r="A9" s="2"/>
      <c r="B9" s="2"/>
      <c r="C9" s="2"/>
      <c r="E9" s="2"/>
      <c r="H9" s="2"/>
      <c r="I9" s="10"/>
      <c r="J9" s="38"/>
      <c r="K9" s="13"/>
      <c r="L9" s="13"/>
      <c r="M9" s="38"/>
      <c r="N9" s="38"/>
      <c r="O9" s="38"/>
      <c r="P9" s="13"/>
      <c r="Q9" s="13"/>
      <c r="R9" s="13"/>
      <c r="S9" s="13"/>
      <c r="T9" s="13"/>
      <c r="U9" s="13"/>
      <c r="V9" s="13"/>
      <c r="W9" s="13"/>
      <c r="X9" s="13"/>
      <c r="Y9" s="13"/>
      <c r="Z9" s="13"/>
      <c r="AA9" s="13"/>
    </row>
    <row r="10" spans="1:28" ht="24" customHeight="1" x14ac:dyDescent="0.15">
      <c r="A10" s="2"/>
      <c r="B10" s="2"/>
      <c r="C10" s="2"/>
      <c r="E10" s="2"/>
      <c r="H10" s="11"/>
      <c r="I10" s="38"/>
      <c r="J10" s="89" t="s">
        <v>9</v>
      </c>
      <c r="K10" s="92"/>
      <c r="L10" s="92"/>
      <c r="M10" s="92"/>
      <c r="N10" s="92"/>
      <c r="O10" s="92"/>
      <c r="P10" s="114"/>
      <c r="Q10" s="49" t="s">
        <v>10</v>
      </c>
      <c r="R10" s="206" t="str">
        <f>IF('請求書(業者控)入力用'!R10="","",'請求書(業者控)入力用'!R10)</f>
        <v/>
      </c>
      <c r="S10" s="207"/>
      <c r="T10" s="207"/>
      <c r="U10" s="207"/>
      <c r="V10" s="207"/>
      <c r="W10" s="207"/>
      <c r="X10" s="207"/>
      <c r="Y10" s="207"/>
      <c r="Z10" s="207"/>
      <c r="AA10" s="207"/>
      <c r="AB10" s="208"/>
    </row>
    <row r="11" spans="1:28" ht="24" customHeight="1" x14ac:dyDescent="0.15">
      <c r="A11" s="2"/>
      <c r="B11" s="2"/>
      <c r="C11" s="11"/>
      <c r="E11" s="2"/>
      <c r="H11" s="11"/>
      <c r="I11" s="10"/>
      <c r="J11" s="89" t="s">
        <v>12</v>
      </c>
      <c r="K11" s="92"/>
      <c r="L11" s="92"/>
      <c r="M11" s="92"/>
      <c r="N11" s="92"/>
      <c r="O11" s="92"/>
      <c r="P11" s="114"/>
      <c r="Q11" s="50" t="str">
        <f>'請求書(業者控)入力用'!Q11</f>
        <v>G</v>
      </c>
      <c r="R11" s="206" t="str">
        <f>IF('請求書(業者控)入力用'!R11="","",'請求書(業者控)入力用'!R11)</f>
        <v/>
      </c>
      <c r="S11" s="207"/>
      <c r="T11" s="207"/>
      <c r="U11" s="207"/>
      <c r="V11" s="207"/>
      <c r="W11" s="207"/>
      <c r="X11" s="207"/>
      <c r="Y11" s="207"/>
      <c r="Z11" s="207"/>
      <c r="AA11" s="207"/>
      <c r="AB11" s="208"/>
    </row>
    <row r="12" spans="1:28" ht="6" customHeight="1" x14ac:dyDescent="0.15">
      <c r="A12" s="2"/>
      <c r="B12" s="2"/>
      <c r="C12" s="2"/>
      <c r="E12" s="2"/>
      <c r="H12" s="16"/>
      <c r="I12" s="2"/>
      <c r="J12" s="2"/>
      <c r="K12" s="11"/>
      <c r="L12" s="16"/>
      <c r="M12" s="16"/>
      <c r="N12" s="11"/>
      <c r="O12" s="11"/>
      <c r="P12" s="11"/>
      <c r="Q12" s="2"/>
      <c r="R12" s="2"/>
      <c r="S12" s="2"/>
      <c r="T12" s="2"/>
      <c r="U12" s="2"/>
      <c r="V12" s="2"/>
      <c r="W12" s="2"/>
      <c r="X12" s="2"/>
      <c r="Y12" s="2"/>
      <c r="Z12" s="2"/>
      <c r="AA12" s="2"/>
      <c r="AB12" s="2"/>
    </row>
    <row r="13" spans="1:28" ht="30" customHeight="1" x14ac:dyDescent="0.15">
      <c r="A13" s="11"/>
      <c r="B13" s="17" t="s">
        <v>15</v>
      </c>
      <c r="C13" s="60" t="str">
        <f>IF(SUM(F29:I31)=0,"",SUM(F29:I31))</f>
        <v/>
      </c>
      <c r="D13" s="61"/>
      <c r="E13" s="61"/>
      <c r="F13" s="61"/>
      <c r="G13" s="61"/>
      <c r="H13" s="62"/>
      <c r="I13" s="2"/>
      <c r="J13" s="11"/>
      <c r="K13" s="18" t="s">
        <v>62</v>
      </c>
      <c r="L13" s="19"/>
      <c r="M13" s="19"/>
      <c r="N13" s="18"/>
      <c r="O13" s="18"/>
      <c r="P13" s="18"/>
      <c r="Q13" s="20"/>
      <c r="R13" s="20"/>
      <c r="S13" s="20"/>
      <c r="T13" s="20"/>
      <c r="U13" s="20"/>
      <c r="V13" s="20"/>
      <c r="W13" s="20"/>
      <c r="X13" s="20"/>
      <c r="Y13" s="20"/>
      <c r="Z13" s="20"/>
      <c r="AA13" s="20"/>
      <c r="AB13" s="20"/>
    </row>
    <row r="14" spans="1:28" ht="20.100000000000001" customHeight="1" x14ac:dyDescent="0.15">
      <c r="A14" s="21"/>
      <c r="B14" s="21"/>
      <c r="C14" s="21"/>
      <c r="E14" s="21"/>
      <c r="H14" s="22"/>
      <c r="I14" s="2"/>
      <c r="J14" s="11"/>
      <c r="K14" s="201" t="s">
        <v>16</v>
      </c>
      <c r="L14" s="197"/>
      <c r="M14" s="197"/>
      <c r="N14" s="197"/>
      <c r="O14" s="197"/>
      <c r="P14" s="199"/>
      <c r="Q14" s="202"/>
      <c r="R14" s="203"/>
      <c r="S14" s="203"/>
      <c r="T14" s="203"/>
      <c r="U14" s="203"/>
      <c r="V14" s="203"/>
      <c r="W14" s="203"/>
      <c r="X14" s="203"/>
      <c r="Y14" s="203"/>
      <c r="Z14" s="203"/>
      <c r="AA14" s="203"/>
      <c r="AB14" s="204"/>
    </row>
    <row r="15" spans="1:28" ht="20.100000000000001" customHeight="1" x14ac:dyDescent="0.15">
      <c r="A15" s="17" t="s">
        <v>17</v>
      </c>
      <c r="B15" s="17" t="str">
        <f>IF('請求書(業者控)入力用'!B15="","",'請求書(業者控)入力用'!B15)</f>
        <v/>
      </c>
      <c r="C15" s="40"/>
      <c r="E15" s="11"/>
      <c r="H15" s="11"/>
      <c r="I15" s="9" t="s">
        <v>19</v>
      </c>
      <c r="J15" s="16"/>
      <c r="K15" s="201" t="s">
        <v>20</v>
      </c>
      <c r="L15" s="197"/>
      <c r="M15" s="197"/>
      <c r="N15" s="197"/>
      <c r="O15" s="197"/>
      <c r="P15" s="199"/>
      <c r="Q15" s="202"/>
      <c r="R15" s="203"/>
      <c r="S15" s="203"/>
      <c r="T15" s="203"/>
      <c r="U15" s="203"/>
      <c r="V15" s="203"/>
      <c r="W15" s="203"/>
      <c r="X15" s="203"/>
      <c r="Y15" s="203"/>
      <c r="Z15" s="203"/>
      <c r="AA15" s="203"/>
      <c r="AB15" s="204"/>
    </row>
    <row r="16" spans="1:28" ht="20.100000000000001" customHeight="1" x14ac:dyDescent="0.15">
      <c r="A16" s="89" t="s">
        <v>21</v>
      </c>
      <c r="B16" s="90"/>
      <c r="C16" s="26" t="s">
        <v>22</v>
      </c>
      <c r="D16" s="26" t="s">
        <v>23</v>
      </c>
      <c r="E16" s="91" t="s">
        <v>24</v>
      </c>
      <c r="F16" s="92"/>
      <c r="G16" s="91" t="s">
        <v>25</v>
      </c>
      <c r="H16" s="90"/>
      <c r="I16" s="27" t="s">
        <v>26</v>
      </c>
      <c r="J16" s="11"/>
      <c r="K16" s="201" t="s">
        <v>27</v>
      </c>
      <c r="L16" s="197"/>
      <c r="M16" s="197"/>
      <c r="N16" s="198"/>
      <c r="O16" s="196" t="s">
        <v>28</v>
      </c>
      <c r="P16" s="197"/>
      <c r="Q16" s="197"/>
      <c r="R16" s="198"/>
      <c r="S16" s="196" t="s">
        <v>29</v>
      </c>
      <c r="T16" s="197"/>
      <c r="U16" s="197"/>
      <c r="V16" s="197"/>
      <c r="W16" s="198"/>
      <c r="X16" s="196" t="s">
        <v>30</v>
      </c>
      <c r="Y16" s="197"/>
      <c r="Z16" s="197"/>
      <c r="AA16" s="197"/>
      <c r="AB16" s="199"/>
    </row>
    <row r="17" spans="1:28" ht="17.100000000000001" customHeight="1" x14ac:dyDescent="0.15">
      <c r="A17" s="166" t="str">
        <f>IF('請求書(業者控)入力用'!A17="","",'請求書(業者控)入力用'!A17)</f>
        <v/>
      </c>
      <c r="B17" s="167"/>
      <c r="C17" s="170" t="str">
        <f>IF('請求書(業者控)入力用'!C17="","",'請求書(業者控)入力用'!C17)</f>
        <v/>
      </c>
      <c r="D17" s="172" t="str">
        <f>IF('請求書(業者控)入力用'!D17="","",'請求書(業者控)入力用'!D17)</f>
        <v/>
      </c>
      <c r="E17" s="174" t="str">
        <f>IF('請求書(業者控)入力用'!E17="","",'請求書(業者控)入力用'!E17)</f>
        <v/>
      </c>
      <c r="F17" s="174"/>
      <c r="G17" s="176" t="str">
        <f>IF('請求書(業者控)入力用'!G17="","",'請求書(業者控)入力用'!G17)</f>
        <v/>
      </c>
      <c r="H17" s="176"/>
      <c r="I17" s="163" t="str">
        <f>IF('請求書(業者控)入力用'!I17="","",'請求書(業者控)入力用'!I17)</f>
        <v/>
      </c>
      <c r="K17" s="81"/>
      <c r="L17" s="82"/>
      <c r="M17" s="82"/>
      <c r="N17" s="83"/>
      <c r="O17" s="87"/>
      <c r="P17" s="82"/>
      <c r="Q17" s="82"/>
      <c r="R17" s="83"/>
      <c r="S17" s="87"/>
      <c r="T17" s="82"/>
      <c r="U17" s="82"/>
      <c r="V17" s="82"/>
      <c r="W17" s="83"/>
      <c r="X17" s="87"/>
      <c r="Y17" s="82"/>
      <c r="Z17" s="82"/>
      <c r="AA17" s="82"/>
      <c r="AB17" s="185"/>
    </row>
    <row r="18" spans="1:28" ht="17.100000000000001" customHeight="1" x14ac:dyDescent="0.15">
      <c r="A18" s="168"/>
      <c r="B18" s="169"/>
      <c r="C18" s="171"/>
      <c r="D18" s="173"/>
      <c r="E18" s="175"/>
      <c r="F18" s="175"/>
      <c r="G18" s="177"/>
      <c r="H18" s="177"/>
      <c r="I18" s="164"/>
      <c r="J18" s="28"/>
      <c r="K18" s="84"/>
      <c r="L18" s="85"/>
      <c r="M18" s="85"/>
      <c r="N18" s="86"/>
      <c r="O18" s="88"/>
      <c r="P18" s="85"/>
      <c r="Q18" s="85"/>
      <c r="R18" s="86"/>
      <c r="S18" s="88"/>
      <c r="T18" s="85"/>
      <c r="U18" s="85"/>
      <c r="V18" s="85"/>
      <c r="W18" s="86"/>
      <c r="X18" s="88"/>
      <c r="Y18" s="85"/>
      <c r="Z18" s="85"/>
      <c r="AA18" s="85"/>
      <c r="AB18" s="186"/>
    </row>
    <row r="19" spans="1:28" ht="17.100000000000001" customHeight="1" x14ac:dyDescent="0.15">
      <c r="A19" s="168" t="str">
        <f>IF('請求書(業者控)入力用'!A19="","",'請求書(業者控)入力用'!A19)</f>
        <v/>
      </c>
      <c r="B19" s="169"/>
      <c r="C19" s="171" t="str">
        <f>IF('請求書(業者控)入力用'!C19="","",'請求書(業者控)入力用'!C19)</f>
        <v/>
      </c>
      <c r="D19" s="173" t="str">
        <f>IF('請求書(業者控)入力用'!D19="","",'請求書(業者控)入力用'!D19)</f>
        <v/>
      </c>
      <c r="E19" s="175" t="str">
        <f>IF('請求書(業者控)入力用'!E19="","",'請求書(業者控)入力用'!E19)</f>
        <v/>
      </c>
      <c r="F19" s="175"/>
      <c r="G19" s="177" t="str">
        <f>IF('請求書(業者控)入力用'!G19="","",'請求書(業者控)入力用'!G19)</f>
        <v/>
      </c>
      <c r="H19" s="177"/>
      <c r="I19" s="164" t="str">
        <f>IF('請求書(業者控)入力用'!I19="","",'請求書(業者控)入力用'!I19)</f>
        <v/>
      </c>
      <c r="K19" s="187"/>
      <c r="L19" s="188"/>
      <c r="M19" s="188"/>
      <c r="N19" s="189"/>
      <c r="O19" s="190"/>
      <c r="P19" s="188"/>
      <c r="Q19" s="188"/>
      <c r="R19" s="189"/>
      <c r="S19" s="190"/>
      <c r="T19" s="188"/>
      <c r="U19" s="188"/>
      <c r="V19" s="188"/>
      <c r="W19" s="189"/>
      <c r="X19" s="190"/>
      <c r="Y19" s="188"/>
      <c r="Z19" s="188"/>
      <c r="AA19" s="188"/>
      <c r="AB19" s="191"/>
    </row>
    <row r="20" spans="1:28" ht="17.100000000000001" customHeight="1" x14ac:dyDescent="0.15">
      <c r="A20" s="168"/>
      <c r="B20" s="169"/>
      <c r="C20" s="171"/>
      <c r="D20" s="173"/>
      <c r="E20" s="175"/>
      <c r="F20" s="175"/>
      <c r="G20" s="177"/>
      <c r="H20" s="177"/>
      <c r="I20" s="164"/>
      <c r="J20" s="28"/>
      <c r="K20" s="84"/>
      <c r="L20" s="85"/>
      <c r="M20" s="85"/>
      <c r="N20" s="86"/>
      <c r="O20" s="88"/>
      <c r="P20" s="85"/>
      <c r="Q20" s="85"/>
      <c r="R20" s="86"/>
      <c r="S20" s="88"/>
      <c r="T20" s="85"/>
      <c r="U20" s="85"/>
      <c r="V20" s="85"/>
      <c r="W20" s="86"/>
      <c r="X20" s="88"/>
      <c r="Y20" s="85"/>
      <c r="Z20" s="85"/>
      <c r="AA20" s="85"/>
      <c r="AB20" s="186"/>
    </row>
    <row r="21" spans="1:28" ht="17.100000000000001" customHeight="1" x14ac:dyDescent="0.15">
      <c r="A21" s="168" t="str">
        <f>IF('請求書(業者控)入力用'!A21="","",'請求書(業者控)入力用'!A21)</f>
        <v/>
      </c>
      <c r="B21" s="169"/>
      <c r="C21" s="171" t="str">
        <f>IF('請求書(業者控)入力用'!C21="","",'請求書(業者控)入力用'!C21)</f>
        <v/>
      </c>
      <c r="D21" s="173" t="str">
        <f>IF('請求書(業者控)入力用'!D21="","",'請求書(業者控)入力用'!D21)</f>
        <v/>
      </c>
      <c r="E21" s="175" t="str">
        <f>IF('請求書(業者控)入力用'!E21="","",'請求書(業者控)入力用'!E21)</f>
        <v/>
      </c>
      <c r="F21" s="175"/>
      <c r="G21" s="177" t="str">
        <f>IF('請求書(業者控)入力用'!G21="","",'請求書(業者控)入力用'!G21)</f>
        <v/>
      </c>
      <c r="H21" s="177"/>
      <c r="I21" s="164" t="str">
        <f>IF('請求書(業者控)入力用'!I21="","",'請求書(業者控)入力用'!I21)</f>
        <v/>
      </c>
      <c r="K21" s="187"/>
      <c r="L21" s="188"/>
      <c r="M21" s="188"/>
      <c r="N21" s="189"/>
      <c r="O21" s="190"/>
      <c r="P21" s="188"/>
      <c r="Q21" s="188"/>
      <c r="R21" s="189"/>
      <c r="S21" s="190"/>
      <c r="T21" s="188"/>
      <c r="U21" s="188"/>
      <c r="V21" s="188"/>
      <c r="W21" s="189"/>
      <c r="X21" s="190"/>
      <c r="Y21" s="188"/>
      <c r="Z21" s="188"/>
      <c r="AA21" s="188"/>
      <c r="AB21" s="191"/>
    </row>
    <row r="22" spans="1:28" ht="17.100000000000001" customHeight="1" x14ac:dyDescent="0.15">
      <c r="A22" s="168"/>
      <c r="B22" s="169"/>
      <c r="C22" s="171"/>
      <c r="D22" s="173"/>
      <c r="E22" s="175"/>
      <c r="F22" s="175"/>
      <c r="G22" s="177"/>
      <c r="H22" s="177"/>
      <c r="I22" s="164"/>
      <c r="J22" s="28"/>
      <c r="K22" s="84"/>
      <c r="L22" s="85"/>
      <c r="M22" s="85"/>
      <c r="N22" s="86"/>
      <c r="O22" s="88"/>
      <c r="P22" s="85"/>
      <c r="Q22" s="85"/>
      <c r="R22" s="86"/>
      <c r="S22" s="88"/>
      <c r="T22" s="85"/>
      <c r="U22" s="85"/>
      <c r="V22" s="85"/>
      <c r="W22" s="86"/>
      <c r="X22" s="88"/>
      <c r="Y22" s="85"/>
      <c r="Z22" s="85"/>
      <c r="AA22" s="85"/>
      <c r="AB22" s="186"/>
    </row>
    <row r="23" spans="1:28" ht="17.100000000000001" customHeight="1" x14ac:dyDescent="0.15">
      <c r="A23" s="168" t="str">
        <f>IF('請求書(業者控)入力用'!A23="","",'請求書(業者控)入力用'!A23)</f>
        <v/>
      </c>
      <c r="B23" s="169"/>
      <c r="C23" s="171" t="str">
        <f>IF('請求書(業者控)入力用'!C23="","",'請求書(業者控)入力用'!C23)</f>
        <v/>
      </c>
      <c r="D23" s="173" t="str">
        <f>IF('請求書(業者控)入力用'!D23="","",'請求書(業者控)入力用'!D23)</f>
        <v/>
      </c>
      <c r="E23" s="175" t="str">
        <f>IF('請求書(業者控)入力用'!E23="","",'請求書(業者控)入力用'!E23)</f>
        <v/>
      </c>
      <c r="F23" s="175"/>
      <c r="G23" s="177" t="str">
        <f>IF('請求書(業者控)入力用'!G23="","",'請求書(業者控)入力用'!G23)</f>
        <v/>
      </c>
      <c r="H23" s="177"/>
      <c r="I23" s="164" t="str">
        <f>IF('請求書(業者控)入力用'!I23="","",'請求書(業者控)入力用'!I23)</f>
        <v/>
      </c>
      <c r="K23" s="187"/>
      <c r="L23" s="188"/>
      <c r="M23" s="188"/>
      <c r="N23" s="189"/>
      <c r="O23" s="190"/>
      <c r="P23" s="188"/>
      <c r="Q23" s="188"/>
      <c r="R23" s="189"/>
      <c r="S23" s="190"/>
      <c r="T23" s="188"/>
      <c r="U23" s="188"/>
      <c r="V23" s="188"/>
      <c r="W23" s="189"/>
      <c r="X23" s="190"/>
      <c r="Y23" s="188"/>
      <c r="Z23" s="188"/>
      <c r="AA23" s="188"/>
      <c r="AB23" s="191"/>
    </row>
    <row r="24" spans="1:28" ht="17.100000000000001" customHeight="1" x14ac:dyDescent="0.15">
      <c r="A24" s="168"/>
      <c r="B24" s="169"/>
      <c r="C24" s="171"/>
      <c r="D24" s="173"/>
      <c r="E24" s="175"/>
      <c r="F24" s="175"/>
      <c r="G24" s="177"/>
      <c r="H24" s="177"/>
      <c r="I24" s="164"/>
      <c r="J24" s="28"/>
      <c r="K24" s="84"/>
      <c r="L24" s="85"/>
      <c r="M24" s="85"/>
      <c r="N24" s="86"/>
      <c r="O24" s="88"/>
      <c r="P24" s="85"/>
      <c r="Q24" s="85"/>
      <c r="R24" s="86"/>
      <c r="S24" s="88"/>
      <c r="T24" s="85"/>
      <c r="U24" s="85"/>
      <c r="V24" s="85"/>
      <c r="W24" s="86"/>
      <c r="X24" s="88"/>
      <c r="Y24" s="85"/>
      <c r="Z24" s="85"/>
      <c r="AA24" s="85"/>
      <c r="AB24" s="186"/>
    </row>
    <row r="25" spans="1:28" ht="17.100000000000001" customHeight="1" x14ac:dyDescent="0.15">
      <c r="A25" s="168" t="str">
        <f>IF('請求書(業者控)入力用'!A25="","",'請求書(業者控)入力用'!A25)</f>
        <v/>
      </c>
      <c r="B25" s="169"/>
      <c r="C25" s="171" t="str">
        <f>IF('請求書(業者控)入力用'!C25="","",'請求書(業者控)入力用'!C25)</f>
        <v/>
      </c>
      <c r="D25" s="173" t="str">
        <f>IF('請求書(業者控)入力用'!D25="","",'請求書(業者控)入力用'!D25)</f>
        <v/>
      </c>
      <c r="E25" s="175" t="str">
        <f>IF('請求書(業者控)入力用'!E25="","",'請求書(業者控)入力用'!E25)</f>
        <v/>
      </c>
      <c r="F25" s="175"/>
      <c r="G25" s="177" t="str">
        <f>IF('請求書(業者控)入力用'!G25="","",'請求書(業者控)入力用'!G25)</f>
        <v/>
      </c>
      <c r="H25" s="177"/>
      <c r="I25" s="164" t="str">
        <f>IF('請求書(業者控)入力用'!I25="","",'請求書(業者控)入力用'!I25)</f>
        <v/>
      </c>
      <c r="K25" s="187"/>
      <c r="L25" s="188"/>
      <c r="M25" s="188"/>
      <c r="N25" s="189"/>
      <c r="O25" s="190"/>
      <c r="P25" s="188"/>
      <c r="Q25" s="188"/>
      <c r="R25" s="189"/>
      <c r="S25" s="190"/>
      <c r="T25" s="188"/>
      <c r="U25" s="188"/>
      <c r="V25" s="188"/>
      <c r="W25" s="189"/>
      <c r="X25" s="190"/>
      <c r="Y25" s="188"/>
      <c r="Z25" s="188"/>
      <c r="AA25" s="188"/>
      <c r="AB25" s="191"/>
    </row>
    <row r="26" spans="1:28" ht="17.100000000000001" customHeight="1" x14ac:dyDescent="0.15">
      <c r="A26" s="179"/>
      <c r="B26" s="180"/>
      <c r="C26" s="181"/>
      <c r="D26" s="182"/>
      <c r="E26" s="183"/>
      <c r="F26" s="183"/>
      <c r="G26" s="184"/>
      <c r="H26" s="184"/>
      <c r="I26" s="178"/>
      <c r="J26" s="28"/>
      <c r="K26" s="192"/>
      <c r="L26" s="193"/>
      <c r="M26" s="193"/>
      <c r="N26" s="194"/>
      <c r="O26" s="195"/>
      <c r="P26" s="193"/>
      <c r="Q26" s="193"/>
      <c r="R26" s="194"/>
      <c r="S26" s="195"/>
      <c r="T26" s="193"/>
      <c r="U26" s="193"/>
      <c r="V26" s="193"/>
      <c r="W26" s="194"/>
      <c r="X26" s="195"/>
      <c r="Y26" s="193"/>
      <c r="Z26" s="193"/>
      <c r="AA26" s="193"/>
      <c r="AB26" s="200"/>
    </row>
    <row r="27" spans="1:28" ht="15.95" customHeight="1" x14ac:dyDescent="0.15">
      <c r="A27" s="2"/>
      <c r="B27" s="2"/>
      <c r="C27" s="2"/>
      <c r="D27" s="40"/>
      <c r="E27" s="11"/>
      <c r="F27" s="11"/>
      <c r="G27" s="11"/>
      <c r="H27" s="44" t="s">
        <v>33</v>
      </c>
      <c r="I27" s="2"/>
      <c r="J27" s="2"/>
      <c r="K27" s="2"/>
      <c r="L27" s="7"/>
      <c r="M27" s="7"/>
      <c r="N27" s="2"/>
      <c r="O27" s="2"/>
      <c r="P27" s="2"/>
      <c r="Q27" s="2"/>
      <c r="R27" s="2"/>
      <c r="S27" s="2"/>
      <c r="T27" s="2"/>
      <c r="U27" s="2"/>
      <c r="V27" s="2"/>
      <c r="W27" s="2"/>
      <c r="X27" s="2"/>
      <c r="Y27" s="2"/>
      <c r="Z27" s="2"/>
      <c r="AA27" s="2"/>
      <c r="AB27" s="2"/>
    </row>
    <row r="28" spans="1:28" ht="18" customHeight="1" x14ac:dyDescent="0.15">
      <c r="A28" s="2"/>
      <c r="B28" s="2"/>
      <c r="C28" s="2"/>
      <c r="D28" s="89"/>
      <c r="E28" s="114"/>
      <c r="F28" s="115" t="s">
        <v>29</v>
      </c>
      <c r="G28" s="116"/>
      <c r="H28" s="92" t="s">
        <v>34</v>
      </c>
      <c r="I28" s="114"/>
      <c r="J28" s="11"/>
      <c r="K28" s="2"/>
      <c r="L28" s="32"/>
      <c r="M28" s="32"/>
      <c r="N28" s="2"/>
      <c r="O28" s="2"/>
      <c r="P28" s="2"/>
      <c r="Q28" s="2"/>
      <c r="R28" s="2"/>
      <c r="S28" s="2"/>
      <c r="T28" s="2"/>
      <c r="U28" s="2"/>
      <c r="V28" s="2"/>
      <c r="W28" s="2"/>
      <c r="X28" s="2"/>
      <c r="Y28" s="2"/>
      <c r="Z28" s="2"/>
      <c r="AA28" s="2"/>
      <c r="AB28" s="2"/>
    </row>
    <row r="29" spans="1:28" ht="18" customHeight="1" x14ac:dyDescent="0.15">
      <c r="A29" s="2"/>
      <c r="B29" s="2"/>
      <c r="C29" s="2"/>
      <c r="D29" s="105" t="s">
        <v>35</v>
      </c>
      <c r="E29" s="106"/>
      <c r="F29" s="107" t="str">
        <f>IF(SUMIF($I$17:$I$26,10%,$G$17:$H$26)=0,"",SUMIF($I$17:$I$26,10%,$G$17:$H$26))</f>
        <v/>
      </c>
      <c r="G29" s="108"/>
      <c r="H29" s="108" t="str">
        <f>IF(SUMIF($I$17:$I$26,10%,$G$17:$H$26)=0,"",SUMIF($I$17:$I$26,10%,$G$17:$H$26)*0.1)</f>
        <v/>
      </c>
      <c r="I29" s="109"/>
      <c r="J29" s="22"/>
      <c r="K29" s="2"/>
      <c r="L29" s="33"/>
      <c r="M29" s="33"/>
      <c r="N29" s="2"/>
      <c r="O29" s="2"/>
      <c r="P29" s="2"/>
      <c r="Q29" s="2"/>
      <c r="R29" s="2"/>
      <c r="S29" s="2"/>
      <c r="T29" s="2"/>
      <c r="U29" s="2"/>
      <c r="V29" s="2"/>
      <c r="W29" s="2"/>
      <c r="X29" s="2"/>
      <c r="Y29" s="2"/>
      <c r="Z29" s="2"/>
      <c r="AA29" s="2"/>
      <c r="AB29" s="2"/>
    </row>
    <row r="30" spans="1:28" ht="18" customHeight="1" x14ac:dyDescent="0.15">
      <c r="A30" s="2"/>
      <c r="B30" s="2"/>
      <c r="C30" s="2"/>
      <c r="D30" s="118" t="s">
        <v>36</v>
      </c>
      <c r="E30" s="119"/>
      <c r="F30" s="120" t="str">
        <f>IF(SUMIF($I$17:$I$26,8%,$G$17:$H$26)=0,"",SUMIF($I$17:$I$26,8%,$G$17:$H$26))</f>
        <v/>
      </c>
      <c r="G30" s="121"/>
      <c r="H30" s="121" t="str">
        <f>IF(SUMIF($I$17:$I$26,8%,$G$17:$H$26)=0,"",SUMIF($I$17:$I$26,8%,$G$17:$H$26)*0.08)</f>
        <v/>
      </c>
      <c r="I30" s="122"/>
      <c r="J30" s="22"/>
      <c r="K30" s="2"/>
      <c r="L30" s="33"/>
      <c r="M30" s="33"/>
      <c r="N30" s="2"/>
      <c r="O30" s="2"/>
      <c r="P30" s="2"/>
      <c r="Q30" s="2"/>
      <c r="R30" s="2"/>
      <c r="S30" s="2"/>
      <c r="T30" s="2"/>
      <c r="U30" s="2"/>
      <c r="V30" s="2"/>
      <c r="W30" s="2"/>
      <c r="X30" s="2"/>
      <c r="Y30" s="2"/>
      <c r="Z30" s="2"/>
      <c r="AA30" s="2"/>
      <c r="AB30" s="2"/>
    </row>
    <row r="31" spans="1:28" ht="18" customHeight="1" x14ac:dyDescent="0.15">
      <c r="A31" s="2"/>
      <c r="B31" s="2"/>
      <c r="C31" s="2"/>
      <c r="D31" s="123" t="s">
        <v>37</v>
      </c>
      <c r="E31" s="124"/>
      <c r="F31" s="125" t="str">
        <f>IF(SUMIF($I$17:$I$26,0%,$G$17:$H$26)=0,"",SUMIF($I$17:$I$26,0%,$G$17:$H$26))</f>
        <v/>
      </c>
      <c r="G31" s="126"/>
      <c r="H31" s="126" t="str">
        <f>IF(SUMIF($I$17:$I$26,0%,$G$17:$H$26)=0,"",SUMIF($I$17:$I$26,0%,$G$17:$H$26)*0)</f>
        <v/>
      </c>
      <c r="I31" s="127"/>
      <c r="J31" s="22"/>
      <c r="K31" s="2"/>
      <c r="L31" s="33"/>
      <c r="M31" s="33"/>
      <c r="N31" s="2"/>
      <c r="O31" s="2"/>
      <c r="P31" s="2"/>
      <c r="Q31" s="2"/>
      <c r="R31" s="2"/>
      <c r="S31" s="117" t="s">
        <v>51</v>
      </c>
      <c r="T31" s="117"/>
      <c r="U31" s="117"/>
      <c r="V31" s="117"/>
      <c r="W31" s="117"/>
      <c r="X31" s="117"/>
      <c r="Y31" s="117"/>
      <c r="Z31" s="117"/>
      <c r="AA31" s="117"/>
      <c r="AB31" s="117"/>
    </row>
    <row r="32" spans="1:28" ht="30" customHeight="1" x14ac:dyDescent="0.15">
      <c r="H32" s="34"/>
      <c r="L32" s="34"/>
      <c r="M32" s="34"/>
    </row>
    <row r="33" spans="8:27" ht="20.100000000000001" customHeight="1" x14ac:dyDescent="0.15">
      <c r="H33" s="34"/>
      <c r="L33" s="34"/>
      <c r="M33" s="34"/>
      <c r="T33" s="2"/>
      <c r="U33" s="2"/>
      <c r="V33" s="2"/>
      <c r="W33" s="2"/>
      <c r="X33" s="2"/>
      <c r="Y33" s="2"/>
      <c r="Z33" s="2"/>
      <c r="AA33" s="2"/>
    </row>
    <row r="34" spans="8:27" ht="12" customHeight="1" x14ac:dyDescent="0.15">
      <c r="H34" s="34"/>
      <c r="L34" s="34"/>
      <c r="M34" s="34"/>
      <c r="T34" s="2"/>
      <c r="U34" s="2"/>
      <c r="V34" s="2"/>
      <c r="W34" s="2"/>
      <c r="X34" s="2"/>
      <c r="Y34" s="2"/>
      <c r="Z34" s="2"/>
      <c r="AA34" s="2"/>
    </row>
    <row r="35" spans="8:27" ht="9.9499999999999993" customHeight="1" x14ac:dyDescent="0.15">
      <c r="T35" s="2"/>
      <c r="U35" s="2"/>
      <c r="V35" s="2"/>
      <c r="W35" s="2"/>
      <c r="X35" s="2"/>
      <c r="Y35" s="2"/>
      <c r="Z35" s="2"/>
      <c r="AA35" s="2"/>
    </row>
    <row r="36" spans="8:27" ht="20.100000000000001" customHeight="1" x14ac:dyDescent="0.15">
      <c r="T36" s="2"/>
      <c r="U36" s="2"/>
      <c r="V36" s="2"/>
      <c r="W36" s="2"/>
      <c r="X36" s="2"/>
      <c r="Y36" s="2"/>
      <c r="Z36" s="2"/>
      <c r="AA36" s="2"/>
    </row>
    <row r="37" spans="8:27" ht="20.100000000000001" customHeight="1" x14ac:dyDescent="0.15"/>
    <row r="38" spans="8:27" ht="18" customHeight="1" x14ac:dyDescent="0.15"/>
    <row r="39" spans="8:27" ht="20.100000000000001" customHeight="1" x14ac:dyDescent="0.15"/>
    <row r="40" spans="8:27" ht="20.100000000000001" customHeight="1" x14ac:dyDescent="0.15"/>
    <row r="41" spans="8:27" ht="20.100000000000001" customHeight="1" x14ac:dyDescent="0.15"/>
    <row r="42" spans="8:27" ht="20.100000000000001" customHeight="1" x14ac:dyDescent="0.15"/>
    <row r="43" spans="8:27" ht="20.100000000000001" customHeight="1" x14ac:dyDescent="0.15"/>
    <row r="44" spans="8:27" ht="20.100000000000001" customHeight="1" x14ac:dyDescent="0.15"/>
    <row r="45" spans="8:27" ht="20.100000000000001" customHeight="1" x14ac:dyDescent="0.15"/>
    <row r="46" spans="8:27" ht="20.100000000000001" customHeight="1" x14ac:dyDescent="0.15"/>
    <row r="47" spans="8:27" ht="20.100000000000001" customHeight="1" x14ac:dyDescent="0.15"/>
    <row r="48" spans="8:2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sheetData>
  <sheetProtection password="8C2F" sheet="1" objects="1" scenarios="1"/>
  <mergeCells count="87">
    <mergeCell ref="W2:AB2"/>
    <mergeCell ref="B3:C4"/>
    <mergeCell ref="J6:L6"/>
    <mergeCell ref="M6:AB6"/>
    <mergeCell ref="J7:L7"/>
    <mergeCell ref="M7:AB7"/>
    <mergeCell ref="J8:L8"/>
    <mergeCell ref="M8:AB8"/>
    <mergeCell ref="J10:P10"/>
    <mergeCell ref="R10:AB10"/>
    <mergeCell ref="J11:P11"/>
    <mergeCell ref="R11:AB11"/>
    <mergeCell ref="I17:I18"/>
    <mergeCell ref="C13:H13"/>
    <mergeCell ref="K14:P14"/>
    <mergeCell ref="Q14:AB14"/>
    <mergeCell ref="A16:B16"/>
    <mergeCell ref="E16:F16"/>
    <mergeCell ref="G16:H16"/>
    <mergeCell ref="A17:B18"/>
    <mergeCell ref="C17:C18"/>
    <mergeCell ref="D17:D18"/>
    <mergeCell ref="E17:F18"/>
    <mergeCell ref="G17:H18"/>
    <mergeCell ref="K15:P15"/>
    <mergeCell ref="Q15:AB15"/>
    <mergeCell ref="K16:N16"/>
    <mergeCell ref="O16:R16"/>
    <mergeCell ref="I21:I22"/>
    <mergeCell ref="A19:B20"/>
    <mergeCell ref="C19:C20"/>
    <mergeCell ref="D19:D20"/>
    <mergeCell ref="E19:F20"/>
    <mergeCell ref="G19:H20"/>
    <mergeCell ref="I19:I20"/>
    <mergeCell ref="A21:B22"/>
    <mergeCell ref="C21:C22"/>
    <mergeCell ref="D21:D22"/>
    <mergeCell ref="E21:F22"/>
    <mergeCell ref="G21:H22"/>
    <mergeCell ref="I23:I24"/>
    <mergeCell ref="A25:B26"/>
    <mergeCell ref="C25:C26"/>
    <mergeCell ref="D25:D26"/>
    <mergeCell ref="E25:F26"/>
    <mergeCell ref="G25:H26"/>
    <mergeCell ref="A23:B24"/>
    <mergeCell ref="C23:C24"/>
    <mergeCell ref="D23:D24"/>
    <mergeCell ref="E23:F24"/>
    <mergeCell ref="G23:H24"/>
    <mergeCell ref="X25:AB26"/>
    <mergeCell ref="D30:E30"/>
    <mergeCell ref="F30:G30"/>
    <mergeCell ref="H30:I30"/>
    <mergeCell ref="D31:E31"/>
    <mergeCell ref="F31:G31"/>
    <mergeCell ref="H31:I31"/>
    <mergeCell ref="D28:E28"/>
    <mergeCell ref="F28:G28"/>
    <mergeCell ref="H28:I28"/>
    <mergeCell ref="D29:E29"/>
    <mergeCell ref="F29:G29"/>
    <mergeCell ref="H29:I29"/>
    <mergeCell ref="I25:I26"/>
    <mergeCell ref="S16:W16"/>
    <mergeCell ref="X16:AB16"/>
    <mergeCell ref="K21:N22"/>
    <mergeCell ref="O21:R22"/>
    <mergeCell ref="S21:W22"/>
    <mergeCell ref="X21:AB22"/>
    <mergeCell ref="S31:AB31"/>
    <mergeCell ref="X17:AB18"/>
    <mergeCell ref="K19:N20"/>
    <mergeCell ref="O19:R20"/>
    <mergeCell ref="S19:W20"/>
    <mergeCell ref="X19:AB20"/>
    <mergeCell ref="K17:N18"/>
    <mergeCell ref="O17:R18"/>
    <mergeCell ref="S17:W18"/>
    <mergeCell ref="K23:N24"/>
    <mergeCell ref="O23:R24"/>
    <mergeCell ref="S23:W24"/>
    <mergeCell ref="X23:AB24"/>
    <mergeCell ref="K25:N26"/>
    <mergeCell ref="O25:R26"/>
    <mergeCell ref="S25:W26"/>
  </mergeCells>
  <phoneticPr fontId="3"/>
  <pageMargins left="0.31496062992125984" right="0.31496062992125984" top="0.55118110236220474" bottom="0.55118110236220474" header="0.31496062992125984" footer="0.31496062992125984"/>
  <pageSetup paperSize="9" orientation="landscape" r:id="rId1"/>
  <ignoredErrors>
    <ignoredError sqref="M6:M8 R10:R11 Q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請求書(業者控)入力用</vt:lpstr>
      <vt:lpstr>請求書(経理部)</vt:lpstr>
      <vt:lpstr>請求書(工事部)</vt:lpstr>
      <vt:lpstr>記入例!Print_Area</vt:lpstr>
      <vt:lpstr>'請求書(業者控)入力用'!Print_Area</vt:lpstr>
      <vt:lpstr>'請求書(経理部)'!Print_Area</vt:lpstr>
      <vt:lpstr>'請求書(工事部)'!Print_Area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宮腰 長俊</dc:creator>
  <cp:lastModifiedBy>布臺 絢子</cp:lastModifiedBy>
  <cp:lastPrinted>2023-11-08T02:14:04Z</cp:lastPrinted>
  <dcterms:created xsi:type="dcterms:W3CDTF">2023-07-31T07:25:39Z</dcterms:created>
  <dcterms:modified xsi:type="dcterms:W3CDTF">2023-11-28T06:42:00Z</dcterms:modified>
</cp:coreProperties>
</file>